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2435" activeTab="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" i="3" l="1"/>
  <c r="H6" i="3"/>
  <c r="H7" i="3" l="1"/>
  <c r="H8" i="3"/>
  <c r="H9" i="3"/>
  <c r="H10" i="3"/>
  <c r="C16" i="3" l="1"/>
  <c r="C17" i="3"/>
  <c r="D17" i="3"/>
  <c r="E17" i="3"/>
  <c r="C18" i="3"/>
  <c r="E18" i="3"/>
  <c r="C19" i="3"/>
  <c r="D19" i="3"/>
  <c r="C20" i="3"/>
  <c r="C15" i="3"/>
  <c r="C15" i="2"/>
  <c r="H5" i="2"/>
  <c r="H6" i="2"/>
  <c r="H7" i="2"/>
  <c r="H8" i="2"/>
  <c r="H9" i="2"/>
  <c r="H10" i="2"/>
  <c r="H4" i="2"/>
  <c r="H15" i="3" l="1"/>
  <c r="H5" i="1"/>
  <c r="H6" i="1"/>
  <c r="H7" i="1"/>
  <c r="H8" i="1"/>
  <c r="H9" i="1"/>
  <c r="H10" i="1"/>
  <c r="H11" i="1"/>
  <c r="H12" i="1"/>
  <c r="H13" i="1"/>
  <c r="H14" i="1"/>
  <c r="H4" i="1"/>
  <c r="C16" i="2" l="1"/>
  <c r="D16" i="2"/>
  <c r="C17" i="2"/>
  <c r="C20" i="2"/>
  <c r="D20" i="2"/>
  <c r="E20" i="2"/>
  <c r="F20" i="2"/>
  <c r="G20" i="2"/>
  <c r="C21" i="2"/>
  <c r="D15" i="2"/>
  <c r="E15" i="2"/>
  <c r="C18" i="1"/>
  <c r="C19" i="1"/>
  <c r="D19" i="1"/>
  <c r="C21" i="1"/>
  <c r="D21" i="1"/>
  <c r="C22" i="1"/>
  <c r="D22" i="1"/>
  <c r="E22" i="1"/>
  <c r="C23" i="1"/>
  <c r="D23" i="1"/>
  <c r="C25" i="1"/>
  <c r="D25" i="1"/>
  <c r="E25" i="1"/>
  <c r="C26" i="1"/>
  <c r="D26" i="1"/>
  <c r="E26" i="1"/>
  <c r="C27" i="1"/>
  <c r="D27" i="1"/>
  <c r="C28" i="1"/>
  <c r="D28" i="1"/>
  <c r="D18" i="1"/>
  <c r="H15" i="2" l="1"/>
</calcChain>
</file>

<file path=xl/sharedStrings.xml><?xml version="1.0" encoding="utf-8"?>
<sst xmlns="http://schemas.openxmlformats.org/spreadsheetml/2006/main" count="92" uniqueCount="59">
  <si>
    <t>The general organisation of the training</t>
  </si>
  <si>
    <t xml:space="preserve">Grading </t>
  </si>
  <si>
    <t>Poor</t>
  </si>
  <si>
    <t>OK</t>
  </si>
  <si>
    <t>Good</t>
  </si>
  <si>
    <t>Very Good</t>
  </si>
  <si>
    <t>Excellent</t>
  </si>
  <si>
    <t xml:space="preserve">Relevance of the topic </t>
  </si>
  <si>
    <t>Usefulness of the acquired knowledge</t>
  </si>
  <si>
    <t>Rating of the methodology of working with participants</t>
  </si>
  <si>
    <t>Rating of prepared training materials</t>
  </si>
  <si>
    <t>Rating organization</t>
  </si>
  <si>
    <t>Rating of working conditions</t>
  </si>
  <si>
    <t>Rating interactivity in training</t>
  </si>
  <si>
    <t>Rating transferability of acquired knowledge</t>
  </si>
  <si>
    <t>Rating of satisfaction of participation in training</t>
  </si>
  <si>
    <t>Assessing the fulfilment of expectations regarding training</t>
  </si>
  <si>
    <t>The overall rating training</t>
  </si>
  <si>
    <t>General participant expectations</t>
  </si>
  <si>
    <t>Overall impression</t>
  </si>
  <si>
    <t>Manner of presentation</t>
  </si>
  <si>
    <t>Scope of material</t>
  </si>
  <si>
    <t>Tempo</t>
  </si>
  <si>
    <t>Examples</t>
  </si>
  <si>
    <t>Practical exercises</t>
  </si>
  <si>
    <t>My expectations were met</t>
  </si>
  <si>
    <t>Evaluation of trainer</t>
  </si>
  <si>
    <t>Quality of presentations</t>
  </si>
  <si>
    <t>Quality of prepared material</t>
  </si>
  <si>
    <t>Relationship with participants</t>
  </si>
  <si>
    <t>Enabling active participation of participants</t>
  </si>
  <si>
    <t xml:space="preserve">Quality of the training organization </t>
  </si>
  <si>
    <t>Overall rating of trainer</t>
  </si>
  <si>
    <t>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</si>
  <si>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</si>
  <si>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Relevance of the topic (%)</t>
  </si>
  <si>
    <t>Usefulness of the acquired knowledge (%)</t>
  </si>
  <si>
    <t>Rating of the methodology of working with participants (%)</t>
  </si>
  <si>
    <t>Rating of prepared training materials (%)</t>
  </si>
  <si>
    <t>Rating organization (%)</t>
  </si>
  <si>
    <t>Rating of working conditions (%)</t>
  </si>
  <si>
    <t>Rating interactivity in training (%)</t>
  </si>
  <si>
    <t>Rating transferability of acquired knowledge (%)</t>
  </si>
  <si>
    <t>Rating of satisfaction of participation in training (%)</t>
  </si>
  <si>
    <t>Assessing the fulfilment of expectations regarding training (%)</t>
  </si>
  <si>
    <t>The overall rating training (%)</t>
  </si>
  <si>
    <t>Overall impression (%)</t>
  </si>
  <si>
    <t>Manner of presentation (%)</t>
  </si>
  <si>
    <t>Scope of material (%)</t>
  </si>
  <si>
    <t>Tempo (%)</t>
  </si>
  <si>
    <t>Examples (%)</t>
  </si>
  <si>
    <t>Practical exercises (%)</t>
  </si>
  <si>
    <t>My expectations were met (%)</t>
  </si>
  <si>
    <t>Quality of presentations (%)</t>
  </si>
  <si>
    <t>Quality of prepared material (%)</t>
  </si>
  <si>
    <t>Relationship with participants (%)</t>
  </si>
  <si>
    <t>Enabling active participation of participants (%)</t>
  </si>
  <si>
    <t>Quality of the training organization (%)</t>
  </si>
  <si>
    <t>Overall rating of trainer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</si>
</sst>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trike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Sheet1!$B$19</c:f>
              <c:strCache>
                <c:ptCount val="1"/>
                <c:pt idx="0">
                  <c:v>Usefulness of the acquired knowledge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Sheet1!$C$17:$G$17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Sheet1!$C$19:$G$19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3.07</c:v>
                </c:pt>
                <c:pt idx="3">
                  <c:v>3.07</c:v>
                </c:pt>
                <c:pt idx="4">
                  <c:v>95.38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59-423F-9775-BA805A2C8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25178880"/>
        <c:axId val="-1825176160"/>
        <c:axId val="0"/>
      </c:bar3DChart>
      <c:catAx>
        <c:axId val="-182517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25176160"/>
        <c:crosses val="autoZero"/>
        <c:auto val="1"/>
        <c:lblAlgn val="ctr"/>
        <c:lblOffset val="100"/>
        <c:noMultiLvlLbl val="0"/>
      </c:catAx>
      <c:valAx>
        <c:axId val="-18251761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2517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Sheet1!$B$28</c:f>
              <c:strCache>
                <c:ptCount val="1"/>
                <c:pt idx="0">
                  <c:v>The overall rating training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Sheet1!$C$17:$G$17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Sheet1!$C$28:$G$28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3.07</c:v>
                </c:pt>
                <c:pt idx="3">
                  <c:v>3.07</c:v>
                </c:pt>
                <c:pt idx="4">
                  <c:v>93.85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C0-3047-B893-170A4AEF4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83683648"/>
        <c:axId val="-1783683104"/>
        <c:axId val="0"/>
      </c:bar3DChart>
      <c:catAx>
        <c:axId val="-178368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83683104"/>
        <c:crosses val="autoZero"/>
        <c:auto val="1"/>
        <c:lblAlgn val="ctr"/>
        <c:lblOffset val="100"/>
        <c:noMultiLvlLbl val="0"/>
      </c:catAx>
      <c:valAx>
        <c:axId val="-178368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8368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Sheet1!$B$20</c:f>
              <c:strCache>
                <c:ptCount val="1"/>
                <c:pt idx="0">
                  <c:v>Rating of the methodology of working with participants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Sheet1!$C$17:$G$17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Sheet1!$C$20:$G$20</c:f>
              <c:numCache>
                <c:formatCode>0</c:formatCode>
                <c:ptCount val="5"/>
                <c:pt idx="0">
                  <c:v>1.54</c:v>
                </c:pt>
                <c:pt idx="1">
                  <c:v>3.07</c:v>
                </c:pt>
                <c:pt idx="2">
                  <c:v>1.54</c:v>
                </c:pt>
                <c:pt idx="3">
                  <c:v>12.31</c:v>
                </c:pt>
                <c:pt idx="4">
                  <c:v>81.53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B1-2943-A441-51DA76E50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83680384"/>
        <c:axId val="-1778141024"/>
        <c:axId val="0"/>
      </c:bar3DChart>
      <c:catAx>
        <c:axId val="-178368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8141024"/>
        <c:crosses val="autoZero"/>
        <c:auto val="1"/>
        <c:lblAlgn val="ctr"/>
        <c:lblOffset val="100"/>
        <c:noMultiLvlLbl val="0"/>
      </c:catAx>
      <c:valAx>
        <c:axId val="-177814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83680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Sheet2!$B$15</c:f>
              <c:strCache>
                <c:ptCount val="1"/>
                <c:pt idx="0">
                  <c:v>Overall impression (%)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08A-A643-B7DD-CA3D20FF3D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08A-A643-B7DD-CA3D20FF3DD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08A-A643-B7DD-CA3D20FF3DD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08A-A643-B7DD-CA3D20FF3DD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08A-A643-B7DD-CA3D20FF3DD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Sheet2!$C$14:$G$14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Sheet2!$C$15:$G$15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9.23</c:v>
                </c:pt>
                <c:pt idx="4">
                  <c:v>90.76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5F-CB4F-AA7A-7BBBDA55DCF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Sheet2!$B$16</c:f>
              <c:strCache>
                <c:ptCount val="1"/>
                <c:pt idx="0">
                  <c:v>Manner of presentation (%)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80BC-BB48-B15B-6389764C0D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0BC-BB48-B15B-6389764C0D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0BC-BB48-B15B-6389764C0D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0BC-BB48-B15B-6389764C0D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80BC-BB48-B15B-6389764C0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Sheet2!$C$14:$G$14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Sheet2!$C$16:$G$16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7.69</c:v>
                </c:pt>
                <c:pt idx="3">
                  <c:v>9.23</c:v>
                </c:pt>
                <c:pt idx="4">
                  <c:v>83.07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9E-3748-B64E-A9ACB52D648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Sheet2!$B$17</c:f>
              <c:strCache>
                <c:ptCount val="1"/>
                <c:pt idx="0">
                  <c:v>Scope of material (%)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21E7-194D-9D3F-FB3ECE0A51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1E7-194D-9D3F-FB3ECE0A51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1E7-194D-9D3F-FB3ECE0A51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1E7-194D-9D3F-FB3ECE0A511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1E7-194D-9D3F-FB3ECE0A511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Sheet2!$C$14:$G$14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Sheet2!$C$17:$G$17</c:f>
              <c:numCache>
                <c:formatCode>0</c:formatCode>
                <c:ptCount val="5"/>
                <c:pt idx="0">
                  <c:v>0</c:v>
                </c:pt>
                <c:pt idx="1">
                  <c:v>3.07</c:v>
                </c:pt>
                <c:pt idx="2">
                  <c:v>1.54</c:v>
                </c:pt>
                <c:pt idx="3">
                  <c:v>7.69</c:v>
                </c:pt>
                <c:pt idx="4">
                  <c:v>87.69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8D-1248-9595-28CA0B66807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Sheet2!$B$18</c:f>
              <c:strCache>
                <c:ptCount val="1"/>
                <c:pt idx="0">
                  <c:v>Tempo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Sheet2!$C$14:$G$14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Sheet2!$C$18:$G$18</c:f>
              <c:numCache>
                <c:formatCode>0</c:formatCode>
                <c:ptCount val="5"/>
                <c:pt idx="0">
                  <c:v>3.07</c:v>
                </c:pt>
                <c:pt idx="1">
                  <c:v>4.6100000000000003</c:v>
                </c:pt>
                <c:pt idx="2">
                  <c:v>9.23</c:v>
                </c:pt>
                <c:pt idx="3">
                  <c:v>7.69</c:v>
                </c:pt>
                <c:pt idx="4">
                  <c:v>75.38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3E-1340-BADE-D9B0D07F0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93585360"/>
        <c:axId val="-1893583184"/>
        <c:axId val="0"/>
      </c:bar3DChart>
      <c:catAx>
        <c:axId val="-1893585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93583184"/>
        <c:crosses val="autoZero"/>
        <c:auto val="1"/>
        <c:lblAlgn val="ctr"/>
        <c:lblOffset val="100"/>
        <c:noMultiLvlLbl val="0"/>
      </c:catAx>
      <c:valAx>
        <c:axId val="-1893583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93585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Sheet2!$B$19</c:f>
              <c:strCache>
                <c:ptCount val="1"/>
                <c:pt idx="0">
                  <c:v>Examples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Sheet2!$C$14:$G$14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Sheet2!$C$19:$G$19</c:f>
              <c:numCache>
                <c:formatCode>0</c:formatCode>
                <c:ptCount val="5"/>
                <c:pt idx="0">
                  <c:v>3.97</c:v>
                </c:pt>
                <c:pt idx="1">
                  <c:v>1.54</c:v>
                </c:pt>
                <c:pt idx="2">
                  <c:v>6.15</c:v>
                </c:pt>
                <c:pt idx="3">
                  <c:v>16.920000000000002</c:v>
                </c:pt>
                <c:pt idx="4">
                  <c:v>72.31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A0-5843-82E6-DDE20DBFC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78294496"/>
        <c:axId val="-1778290688"/>
        <c:axId val="0"/>
      </c:bar3DChart>
      <c:catAx>
        <c:axId val="-177829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8290688"/>
        <c:crosses val="autoZero"/>
        <c:auto val="1"/>
        <c:lblAlgn val="ctr"/>
        <c:lblOffset val="100"/>
        <c:noMultiLvlLbl val="0"/>
      </c:catAx>
      <c:valAx>
        <c:axId val="-17782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829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Sheet2!$B$20</c:f>
              <c:strCache>
                <c:ptCount val="1"/>
                <c:pt idx="0">
                  <c:v>Practical exercises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Sheet2!$C$14:$G$14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Sheet2!$C$20:$G$20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37-4445-9112-C383C098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78284704"/>
        <c:axId val="-1778286336"/>
        <c:axId val="0"/>
      </c:bar3DChart>
      <c:catAx>
        <c:axId val="-1778284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8286336"/>
        <c:crosses val="autoZero"/>
        <c:auto val="1"/>
        <c:lblAlgn val="ctr"/>
        <c:lblOffset val="100"/>
        <c:noMultiLvlLbl val="0"/>
      </c:catAx>
      <c:valAx>
        <c:axId val="-1778286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828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Sheet2!$B$21</c:f>
              <c:strCache>
                <c:ptCount val="1"/>
                <c:pt idx="0">
                  <c:v>My expectations were met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Sheet2!$C$14:$G$14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Sheet2!$C$21:$G$21</c:f>
              <c:numCache>
                <c:formatCode>0</c:formatCode>
                <c:ptCount val="5"/>
                <c:pt idx="0">
                  <c:v>0</c:v>
                </c:pt>
                <c:pt idx="1">
                  <c:v>4.62</c:v>
                </c:pt>
                <c:pt idx="2">
                  <c:v>4.62</c:v>
                </c:pt>
                <c:pt idx="3">
                  <c:v>12.31</c:v>
                </c:pt>
                <c:pt idx="4">
                  <c:v>78.459999999999994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C2-C649-AA9E-E012967EF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78299936"/>
        <c:axId val="-1778297216"/>
        <c:axId val="0"/>
      </c:bar3DChart>
      <c:catAx>
        <c:axId val="-177829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8297216"/>
        <c:crosses val="autoZero"/>
        <c:auto val="1"/>
        <c:lblAlgn val="ctr"/>
        <c:lblOffset val="100"/>
        <c:noMultiLvlLbl val="0"/>
      </c:catAx>
      <c:valAx>
        <c:axId val="-177829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829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Sheet3!$B$15</c:f>
              <c:strCache>
                <c:ptCount val="1"/>
                <c:pt idx="0">
                  <c:v>Quality of presentations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Sheet3!$C$14:$G$14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Sheet3!$C$15:$G$15</c:f>
              <c:numCache>
                <c:formatCode>0.00</c:formatCode>
                <c:ptCount val="5"/>
                <c:pt idx="0">
                  <c:v>0</c:v>
                </c:pt>
                <c:pt idx="1">
                  <c:v>1.54</c:v>
                </c:pt>
                <c:pt idx="2">
                  <c:v>0</c:v>
                </c:pt>
                <c:pt idx="3">
                  <c:v>13.85</c:v>
                </c:pt>
                <c:pt idx="4">
                  <c:v>84.61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A0-7845-AEC0-665889F96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78291776"/>
        <c:axId val="-1778286880"/>
        <c:axId val="0"/>
      </c:bar3DChart>
      <c:catAx>
        <c:axId val="-177829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8286880"/>
        <c:crosses val="autoZero"/>
        <c:auto val="1"/>
        <c:lblAlgn val="ctr"/>
        <c:lblOffset val="100"/>
        <c:noMultiLvlLbl val="0"/>
      </c:catAx>
      <c:valAx>
        <c:axId val="-177828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829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Sheet1!$B$18</c:f>
              <c:strCache>
                <c:ptCount val="1"/>
                <c:pt idx="0">
                  <c:v>Relevance of the topic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Sheet1!$C$17:$G$17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Sheet1!$C$18:$G$18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1.54</c:v>
                </c:pt>
                <c:pt idx="4">
                  <c:v>98.46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9E-2444-8230-FD04FB99B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25177248"/>
        <c:axId val="-1825178336"/>
        <c:axId val="0"/>
      </c:bar3DChart>
      <c:catAx>
        <c:axId val="-182517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25178336"/>
        <c:crosses val="autoZero"/>
        <c:auto val="1"/>
        <c:lblAlgn val="ctr"/>
        <c:lblOffset val="100"/>
        <c:noMultiLvlLbl val="0"/>
      </c:catAx>
      <c:valAx>
        <c:axId val="-18251783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2517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Sheet3!$B$16</c:f>
              <c:strCache>
                <c:ptCount val="1"/>
                <c:pt idx="0">
                  <c:v>Quality of prepared material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Sheet3!$C$14:$G$14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Sheet3!$C$16:$G$16</c:f>
              <c:numCache>
                <c:formatCode>0.00</c:formatCode>
                <c:ptCount val="5"/>
                <c:pt idx="0">
                  <c:v>0</c:v>
                </c:pt>
                <c:pt idx="1">
                  <c:v>3.07</c:v>
                </c:pt>
                <c:pt idx="2">
                  <c:v>4.62</c:v>
                </c:pt>
                <c:pt idx="3">
                  <c:v>9.23</c:v>
                </c:pt>
                <c:pt idx="4">
                  <c:v>83.07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2D-9645-B77F-849B70F1C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78298848"/>
        <c:axId val="-1778298304"/>
        <c:axId val="0"/>
      </c:bar3DChart>
      <c:catAx>
        <c:axId val="-177829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8298304"/>
        <c:crosses val="autoZero"/>
        <c:auto val="1"/>
        <c:lblAlgn val="ctr"/>
        <c:lblOffset val="100"/>
        <c:noMultiLvlLbl val="0"/>
      </c:catAx>
      <c:valAx>
        <c:axId val="-177829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829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64349604022356"/>
          <c:y val="0.16992530544464476"/>
          <c:w val="0.74366624587298502"/>
          <c:h val="0.6994865853194250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Sheet3!$B$17</c:f>
              <c:strCache>
                <c:ptCount val="1"/>
                <c:pt idx="0">
                  <c:v>Relationship with participants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Sheet3!$C$14:$G$14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Sheet3!$C$17:$G$17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9.23</c:v>
                </c:pt>
                <c:pt idx="4">
                  <c:v>90.78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A4-1E4A-AD3A-CC5A342FD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78296672"/>
        <c:axId val="-1778292864"/>
        <c:axId val="0"/>
      </c:bar3DChart>
      <c:catAx>
        <c:axId val="-1778296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8292864"/>
        <c:crosses val="autoZero"/>
        <c:auto val="1"/>
        <c:lblAlgn val="ctr"/>
        <c:lblOffset val="100"/>
        <c:noMultiLvlLbl val="0"/>
      </c:catAx>
      <c:valAx>
        <c:axId val="-177829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829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Sheet3!$B$18</c:f>
              <c:strCache>
                <c:ptCount val="1"/>
                <c:pt idx="0">
                  <c:v>Enabling active participation of participants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Sheet3!$C$14:$G$14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Sheet3!$C$18:$G$18</c:f>
              <c:numCache>
                <c:formatCode>0.00</c:formatCode>
                <c:ptCount val="5"/>
                <c:pt idx="0">
                  <c:v>0</c:v>
                </c:pt>
                <c:pt idx="1">
                  <c:v>3.07</c:v>
                </c:pt>
                <c:pt idx="2">
                  <c:v>7.6923076923076925</c:v>
                </c:pt>
                <c:pt idx="3">
                  <c:v>13.85</c:v>
                </c:pt>
                <c:pt idx="4">
                  <c:v>75.34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36-D842-BC7C-930B8085E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78291232"/>
        <c:axId val="-1778296128"/>
        <c:axId val="0"/>
      </c:bar3DChart>
      <c:catAx>
        <c:axId val="-1778291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8296128"/>
        <c:crosses val="autoZero"/>
        <c:auto val="1"/>
        <c:lblAlgn val="ctr"/>
        <c:lblOffset val="100"/>
        <c:noMultiLvlLbl val="0"/>
      </c:catAx>
      <c:valAx>
        <c:axId val="-177829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7829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Sheet3!$B$19</c:f>
              <c:strCache>
                <c:ptCount val="1"/>
                <c:pt idx="0">
                  <c:v>Quality of the training organization (%)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5AF-3D4C-B61D-62EFA9D7B5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AF-3D4C-B61D-62EFA9D7B5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5AF-3D4C-B61D-62EFA9D7B5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AF-3D4C-B61D-62EFA9D7B5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5AF-3D4C-B61D-62EFA9D7B5D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Sheet3!$C$14:$G$14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Sheet3!$C$19:$G$19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1.54</c:v>
                </c:pt>
                <c:pt idx="3">
                  <c:v>6.15</c:v>
                </c:pt>
                <c:pt idx="4">
                  <c:v>92.31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F3-894D-836E-DEAECCDCB9D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Sheet3!$B$20</c:f>
              <c:strCache>
                <c:ptCount val="1"/>
                <c:pt idx="0">
                  <c:v>Overall rating of trainer (%)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ABE0-F64B-AB84-6E164B25AD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BE0-F64B-AB84-6E164B25AD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BE0-F64B-AB84-6E164B25AD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BE0-F64B-AB84-6E164B25AD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BE0-F64B-AB84-6E164B25AD4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Sheet3!$C$14:$G$14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Sheet3!$C$20:$G$20</c:f>
              <c:numCache>
                <c:formatCode>0.00</c:formatCode>
                <c:ptCount val="5"/>
                <c:pt idx="0">
                  <c:v>0</c:v>
                </c:pt>
                <c:pt idx="1">
                  <c:v>3.07</c:v>
                </c:pt>
                <c:pt idx="2">
                  <c:v>4.62</c:v>
                </c:pt>
                <c:pt idx="3">
                  <c:v>13.85</c:v>
                </c:pt>
                <c:pt idx="4">
                  <c:v>81.540000000000006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01-4747-A9F1-A0CAE24219F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01453720288698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Sheet3!$B$16</c:f>
              <c:strCache>
                <c:ptCount val="1"/>
                <c:pt idx="0">
                  <c:v>Quality of prepared material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Sheet3!$C$14:$G$14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Sheet3!$C$16:$G$16</c:f>
              <c:numCache>
                <c:formatCode>0.00</c:formatCode>
                <c:ptCount val="5"/>
                <c:pt idx="0">
                  <c:v>0</c:v>
                </c:pt>
                <c:pt idx="1">
                  <c:v>3.07</c:v>
                </c:pt>
                <c:pt idx="2">
                  <c:v>4.62</c:v>
                </c:pt>
                <c:pt idx="3">
                  <c:v>9.23</c:v>
                </c:pt>
                <c:pt idx="4">
                  <c:v>83.07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2D-9645-B77F-849B70F1C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23781824"/>
        <c:axId val="-1823778016"/>
        <c:axId val="0"/>
      </c:bar3DChart>
      <c:catAx>
        <c:axId val="-182378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23778016"/>
        <c:crosses val="autoZero"/>
        <c:auto val="1"/>
        <c:lblAlgn val="ctr"/>
        <c:lblOffset val="100"/>
        <c:noMultiLvlLbl val="0"/>
      </c:catAx>
      <c:valAx>
        <c:axId val="-182377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23781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effectLst/>
              </a:rPr>
              <a:t>   </a:t>
            </a:r>
            <a:r>
              <a:rPr lang="en-US" sz="1100" b="1">
                <a:effectLst/>
              </a:rPr>
              <a:t>Results of evaluation of overall success of the event </a:t>
            </a:r>
            <a:r>
              <a:rPr lang="en-US" sz="1100">
                <a:effectLst/>
              </a:rPr>
              <a:t>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[1]Sheet1!$D$3:$D$12</c:f>
              <c:strCache>
                <c:ptCount val="10"/>
                <c:pt idx="0">
                  <c:v>prof.dr P. Stevanovic</c:v>
                </c:pt>
                <c:pt idx="1">
                  <c:v>prof. dr J. Smajic</c:v>
                </c:pt>
                <c:pt idx="2">
                  <c:v>prof. dr D. Golic</c:v>
                </c:pt>
                <c:pt idx="3">
                  <c:v>prof. dr M. Sostaric</c:v>
                </c:pt>
                <c:pt idx="4">
                  <c:v>prof. dr N. Ladjevic</c:v>
                </c:pt>
                <c:pt idx="5">
                  <c:v>doc. dr N. Zornic</c:v>
                </c:pt>
                <c:pt idx="6">
                  <c:v>prof. dr T. Bucma</c:v>
                </c:pt>
                <c:pt idx="7">
                  <c:v>doc. dr Z. Vukojevic</c:v>
                </c:pt>
                <c:pt idx="8">
                  <c:v>prof. dr J. Jevdjic</c:v>
                </c:pt>
                <c:pt idx="9">
                  <c:v>doc. dr I. Rados</c:v>
                </c:pt>
              </c:strCache>
            </c:strRef>
          </c:cat>
          <c:val>
            <c:numRef>
              <c:f>[1]Sheet1!$E$3:$E$12</c:f>
              <c:numCache>
                <c:formatCode>General</c:formatCode>
                <c:ptCount val="10"/>
                <c:pt idx="0">
                  <c:v>4.8099999999999996</c:v>
                </c:pt>
                <c:pt idx="1">
                  <c:v>4.83</c:v>
                </c:pt>
                <c:pt idx="2">
                  <c:v>4.91</c:v>
                </c:pt>
                <c:pt idx="3">
                  <c:v>4.79</c:v>
                </c:pt>
                <c:pt idx="4">
                  <c:v>4.8600000000000003</c:v>
                </c:pt>
                <c:pt idx="5">
                  <c:v>4.79</c:v>
                </c:pt>
                <c:pt idx="6">
                  <c:v>4.82</c:v>
                </c:pt>
                <c:pt idx="7">
                  <c:v>4.8099999999999996</c:v>
                </c:pt>
                <c:pt idx="8">
                  <c:v>4.82</c:v>
                </c:pt>
                <c:pt idx="9">
                  <c:v>4.9000000000000004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823784000"/>
        <c:axId val="-1823782912"/>
      </c:barChart>
      <c:catAx>
        <c:axId val="-1823784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23782912"/>
        <c:crosses val="autoZero"/>
        <c:auto val="1"/>
        <c:lblAlgn val="ctr"/>
        <c:lblOffset val="100"/>
        <c:noMultiLvlLbl val="0"/>
      </c:catAx>
      <c:valAx>
        <c:axId val="-1823782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2378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Sheet1!$B$21</c:f>
              <c:strCache>
                <c:ptCount val="1"/>
                <c:pt idx="0">
                  <c:v>Rating of prepared training materials (%)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C282-D842-AAEF-9DFE3E42D6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82-D842-AAEF-9DFE3E42D67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282-D842-AAEF-9DFE3E42D67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82-D842-AAEF-9DFE3E42D67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282-D842-AAEF-9DFE3E42D6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Sheet1!$C$17:$G$17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Sheet1!$C$21:$G$21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6.15</c:v>
                </c:pt>
                <c:pt idx="3">
                  <c:v>7.69</c:v>
                </c:pt>
                <c:pt idx="4">
                  <c:v>86.15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EF-5340-BE00-025455BD1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Sheet1!$B$22</c:f>
              <c:strCache>
                <c:ptCount val="1"/>
                <c:pt idx="0">
                  <c:v>Rating organization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Sheet1!$C$17:$G$17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Sheet1!$C$22:$G$22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1.54</c:v>
                </c:pt>
                <c:pt idx="4">
                  <c:v>98.46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2F-A146-9CE7-A17B53E67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825180512"/>
        <c:axId val="-1825183232"/>
      </c:barChart>
      <c:catAx>
        <c:axId val="-1825180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25183232"/>
        <c:crosses val="autoZero"/>
        <c:auto val="1"/>
        <c:lblAlgn val="ctr"/>
        <c:lblOffset val="100"/>
        <c:noMultiLvlLbl val="0"/>
      </c:catAx>
      <c:valAx>
        <c:axId val="-182518323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2518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Rating of working conditions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Sheet1!$B$23</c:f>
              <c:strCache>
                <c:ptCount val="1"/>
                <c:pt idx="0">
                  <c:v>Rating of working conditions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Sheet1!$C$17:$G$17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Sheet1!$C$23:$G$23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1.54</c:v>
                </c:pt>
                <c:pt idx="3">
                  <c:v>1.54</c:v>
                </c:pt>
                <c:pt idx="4">
                  <c:v>96.92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FC-8049-966C-725CAF9C0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25175072"/>
        <c:axId val="-1825181600"/>
        <c:axId val="0"/>
      </c:bar3DChart>
      <c:catAx>
        <c:axId val="-1825175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25181600"/>
        <c:crosses val="autoZero"/>
        <c:auto val="1"/>
        <c:lblAlgn val="ctr"/>
        <c:lblOffset val="100"/>
        <c:noMultiLvlLbl val="0"/>
      </c:catAx>
      <c:valAx>
        <c:axId val="-182518160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25175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Sheet1!$B$24</c:f>
              <c:strCache>
                <c:ptCount val="1"/>
                <c:pt idx="0">
                  <c:v>Rating interactivity in training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Sheet1!$C$17:$G$17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Sheet1!$C$24:$G$24</c:f>
              <c:numCache>
                <c:formatCode>0</c:formatCode>
                <c:ptCount val="5"/>
                <c:pt idx="0">
                  <c:v>1.54</c:v>
                </c:pt>
                <c:pt idx="1">
                  <c:v>3.07</c:v>
                </c:pt>
                <c:pt idx="2">
                  <c:v>3.07</c:v>
                </c:pt>
                <c:pt idx="3">
                  <c:v>7.62</c:v>
                </c:pt>
                <c:pt idx="4">
                  <c:v>84.62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64-F348-8A2E-8CFFE5783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25173984"/>
        <c:axId val="-1825177792"/>
        <c:axId val="0"/>
      </c:bar3DChart>
      <c:catAx>
        <c:axId val="-182517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25177792"/>
        <c:crosses val="autoZero"/>
        <c:auto val="1"/>
        <c:lblAlgn val="ctr"/>
        <c:lblOffset val="100"/>
        <c:noMultiLvlLbl val="0"/>
      </c:catAx>
      <c:valAx>
        <c:axId val="-182517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2517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Sheet1!$B$25</c:f>
              <c:strCache>
                <c:ptCount val="1"/>
                <c:pt idx="0">
                  <c:v>Rating transferability of acquired knowledge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Sheet1!$C$17:$G$17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Sheet1!$C$25:$G$25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10.78</c:v>
                </c:pt>
                <c:pt idx="4">
                  <c:v>89.23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1D-584A-ADF5-7ACB62472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25187040"/>
        <c:axId val="-1825179968"/>
        <c:axId val="0"/>
      </c:bar3DChart>
      <c:catAx>
        <c:axId val="-1825187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25179968"/>
        <c:crosses val="autoZero"/>
        <c:auto val="1"/>
        <c:lblAlgn val="ctr"/>
        <c:lblOffset val="100"/>
        <c:noMultiLvlLbl val="0"/>
      </c:catAx>
      <c:valAx>
        <c:axId val="-1825179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2518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Sheet1!$B$26</c:f>
              <c:strCache>
                <c:ptCount val="1"/>
                <c:pt idx="0">
                  <c:v>Rating of satisfaction of participation in training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Sheet1!$C$17:$G$17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Sheet1!$C$26:$G$26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9.23</c:v>
                </c:pt>
                <c:pt idx="4">
                  <c:v>90.78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81-3040-BAA8-12E891331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83681472"/>
        <c:axId val="-1783676576"/>
        <c:axId val="0"/>
      </c:bar3DChart>
      <c:catAx>
        <c:axId val="-1783681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83676576"/>
        <c:crosses val="autoZero"/>
        <c:auto val="1"/>
        <c:lblAlgn val="ctr"/>
        <c:lblOffset val="100"/>
        <c:noMultiLvlLbl val="0"/>
      </c:catAx>
      <c:valAx>
        <c:axId val="-1783676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8368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Sheet1!$B$27</c:f>
              <c:strCache>
                <c:ptCount val="1"/>
                <c:pt idx="0">
                  <c:v>Assessing the fulfilment of expectations regarding training (%)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1235-994F-A97E-EE8D9E5C10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35-994F-A97E-EE8D9E5C10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235-994F-A97E-EE8D9E5C10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35-994F-A97E-EE8D9E5C10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235-994F-A97E-EE8D9E5C10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Sheet1!$C$17:$G$17</c:f>
              <c:strCache>
                <c:ptCount val="5"/>
                <c:pt idx="0">
                  <c:v>Poor</c:v>
                </c:pt>
                <c:pt idx="1">
                  <c:v>OK</c:v>
                </c:pt>
                <c:pt idx="2">
                  <c:v>Good</c:v>
                </c:pt>
                <c:pt idx="3">
                  <c:v>Very Good</c:v>
                </c:pt>
                <c:pt idx="4">
                  <c:v>Excellent</c:v>
                </c:pt>
              </c:strCache>
            </c:strRef>
          </c:cat>
          <c:val>
            <c:numRef>
              <c:f>Sheet1!$C$27:$G$27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1.64</c:v>
                </c:pt>
                <c:pt idx="3">
                  <c:v>10.76</c:v>
                </c:pt>
                <c:pt idx="4">
                  <c:v>87.69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68-9D47-ABA1-60A7E32D2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711200</xdr:colOff>
      <xdr:row>30</xdr:row>
      <xdr:rowOff>177799</xdr:rowOff>
    </xdr:from>
    <xdr:to>
      <xdr:col>8</xdr:col>
      <xdr:colOff>279400</xdr:colOff>
      <xdr:row>44</xdr:row>
      <xdr:rowOff>63500</xdr:rowOff>
    </xdr:to>
    <xdr:graphicFrame macro="">
      <xdr:nvGraphicFramePr>
        <xdr:cNvPr id="9" name="Chart 8">
          <a:extLst>
            <a:ext uri="{FF2B5EF4-FFF2-40B4-BE49-F238E27FC236}">
              <a16:creationId xmlns="" xmlns:a16="http://schemas.microsoft.com/office/drawing/2014/main" id="{359FCF5E-7B25-4809-99BF-E9170C9E6C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196850</xdr:colOff>
      <xdr:row>30</xdr:row>
      <xdr:rowOff>165100</xdr:rowOff>
    </xdr:from>
    <xdr:to>
      <xdr:col>3</xdr:col>
      <xdr:colOff>508000</xdr:colOff>
      <xdr:row>44</xdr:row>
      <xdr:rowOff>82550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BC73155D-AC88-1642-BA49-3CB6F20DBC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863600</xdr:colOff>
      <xdr:row>46</xdr:row>
      <xdr:rowOff>6350</xdr:rowOff>
    </xdr:from>
    <xdr:to>
      <xdr:col>8</xdr:col>
      <xdr:colOff>279400</xdr:colOff>
      <xdr:row>59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07649B13-0AFA-0946-9381-26BD96E570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203200</xdr:colOff>
      <xdr:row>62</xdr:row>
      <xdr:rowOff>0</xdr:rowOff>
    </xdr:from>
    <xdr:to>
      <xdr:col>3</xdr:col>
      <xdr:colOff>558800</xdr:colOff>
      <xdr:row>75</xdr:row>
      <xdr:rowOff>107950</xdr:rowOff>
    </xdr:to>
    <xdr:graphicFrame macro="">
      <xdr:nvGraphicFramePr>
        <xdr:cNvPr id="8" name="Chart 7">
          <a:extLst>
            <a:ext uri="{FF2B5EF4-FFF2-40B4-BE49-F238E27FC236}">
              <a16:creationId xmlns="" xmlns:a16="http://schemas.microsoft.com/office/drawing/2014/main" id="{CD204810-0544-2C48-819E-BD81AFF6AC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12700</xdr:colOff>
      <xdr:row>62</xdr:row>
      <xdr:rowOff>38100</xdr:rowOff>
    </xdr:from>
    <xdr:to>
      <xdr:col>8</xdr:col>
      <xdr:colOff>203200</xdr:colOff>
      <xdr:row>75</xdr:row>
      <xdr:rowOff>114300</xdr:rowOff>
    </xdr:to>
    <xdr:graphicFrame macro="">
      <xdr:nvGraphicFramePr>
        <xdr:cNvPr id="10" name="Chart 9">
          <a:extLst>
            <a:ext uri="{FF2B5EF4-FFF2-40B4-BE49-F238E27FC236}">
              <a16:creationId xmlns="" xmlns:a16="http://schemas.microsoft.com/office/drawing/2014/main" id="{94154FA7-0DF3-1D45-9DFA-071ABA405D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228600</xdr:colOff>
      <xdr:row>87</xdr:row>
      <xdr:rowOff>146050</xdr:rowOff>
    </xdr:from>
    <xdr:to>
      <xdr:col>4</xdr:col>
      <xdr:colOff>266700</xdr:colOff>
      <xdr:row>102</xdr:row>
      <xdr:rowOff>31750</xdr:rowOff>
    </xdr:to>
    <xdr:graphicFrame macro="">
      <xdr:nvGraphicFramePr>
        <xdr:cNvPr id="12" name="Chart 11">
          <a:extLst>
            <a:ext uri="{FF2B5EF4-FFF2-40B4-BE49-F238E27FC236}">
              <a16:creationId xmlns="" xmlns:a16="http://schemas.microsoft.com/office/drawing/2014/main" id="{B1DF0703-0703-F64A-9F8D-3B21DA10EB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444500</xdr:colOff>
      <xdr:row>87</xdr:row>
      <xdr:rowOff>44450</xdr:rowOff>
    </xdr:from>
    <xdr:to>
      <xdr:col>9</xdr:col>
      <xdr:colOff>660400</xdr:colOff>
      <xdr:row>101</xdr:row>
      <xdr:rowOff>120650</xdr:rowOff>
    </xdr:to>
    <xdr:graphicFrame macro="">
      <xdr:nvGraphicFramePr>
        <xdr:cNvPr id="13" name="Chart 12">
          <a:extLst>
            <a:ext uri="{FF2B5EF4-FFF2-40B4-BE49-F238E27FC236}">
              <a16:creationId xmlns="" xmlns:a16="http://schemas.microsoft.com/office/drawing/2014/main" id="{0B5EE803-DADB-A249-BA1E-614CC3C1AE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177800</xdr:colOff>
      <xdr:row>155</xdr:row>
      <xdr:rowOff>171450</xdr:rowOff>
    </xdr:from>
    <xdr:to>
      <xdr:col>4</xdr:col>
      <xdr:colOff>215900</xdr:colOff>
      <xdr:row>170</xdr:row>
      <xdr:rowOff>57150</xdr:rowOff>
    </xdr:to>
    <xdr:graphicFrame macro="">
      <xdr:nvGraphicFramePr>
        <xdr:cNvPr id="14" name="Chart 13">
          <a:extLst>
            <a:ext uri="{FF2B5EF4-FFF2-40B4-BE49-F238E27FC236}">
              <a16:creationId xmlns="" xmlns:a16="http://schemas.microsoft.com/office/drawing/2014/main" id="{8B68EBB8-AFAB-9B47-A767-3207154BC5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152400</xdr:colOff>
      <xdr:row>171</xdr:row>
      <xdr:rowOff>120650</xdr:rowOff>
    </xdr:from>
    <xdr:to>
      <xdr:col>4</xdr:col>
      <xdr:colOff>190500</xdr:colOff>
      <xdr:row>186</xdr:row>
      <xdr:rowOff>6350</xdr:rowOff>
    </xdr:to>
    <xdr:graphicFrame macro="">
      <xdr:nvGraphicFramePr>
        <xdr:cNvPr id="15" name="Chart 14">
          <a:extLst>
            <a:ext uri="{FF2B5EF4-FFF2-40B4-BE49-F238E27FC236}">
              <a16:creationId xmlns="" xmlns:a16="http://schemas.microsoft.com/office/drawing/2014/main" id="{093450A4-4138-3D4D-B3AE-5855744FFC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152400</xdr:colOff>
      <xdr:row>189</xdr:row>
      <xdr:rowOff>107950</xdr:rowOff>
    </xdr:from>
    <xdr:to>
      <xdr:col>4</xdr:col>
      <xdr:colOff>190500</xdr:colOff>
      <xdr:row>203</xdr:row>
      <xdr:rowOff>184150</xdr:rowOff>
    </xdr:to>
    <xdr:graphicFrame macro="">
      <xdr:nvGraphicFramePr>
        <xdr:cNvPr id="16" name="Chart 15">
          <a:extLst>
            <a:ext uri="{FF2B5EF4-FFF2-40B4-BE49-F238E27FC236}">
              <a16:creationId xmlns="" xmlns:a16="http://schemas.microsoft.com/office/drawing/2014/main" id="{DA275FDA-7861-C447-9D53-BDB078E207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222250</xdr:colOff>
      <xdr:row>46</xdr:row>
      <xdr:rowOff>12700</xdr:rowOff>
    </xdr:from>
    <xdr:to>
      <xdr:col>3</xdr:col>
      <xdr:colOff>546100</xdr:colOff>
      <xdr:row>59</xdr:row>
      <xdr:rowOff>184150</xdr:rowOff>
    </xdr:to>
    <xdr:graphicFrame macro="">
      <xdr:nvGraphicFramePr>
        <xdr:cNvPr id="17" name="Chart 16">
          <a:extLst>
            <a:ext uri="{FF2B5EF4-FFF2-40B4-BE49-F238E27FC236}">
              <a16:creationId xmlns="" xmlns:a16="http://schemas.microsoft.com/office/drawing/2014/main" id="{6515810F-5678-DE44-9433-0B81D3D809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1</xdr:row>
      <xdr:rowOff>120650</xdr:rowOff>
    </xdr:from>
    <xdr:to>
      <xdr:col>16</xdr:col>
      <xdr:colOff>260350</xdr:colOff>
      <xdr:row>13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5B683EDA-01C0-064D-8E69-2989F46405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552450</xdr:colOff>
      <xdr:row>1</xdr:row>
      <xdr:rowOff>133350</xdr:rowOff>
    </xdr:from>
    <xdr:to>
      <xdr:col>23</xdr:col>
      <xdr:colOff>412750</xdr:colOff>
      <xdr:row>13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53117C2A-5397-BC45-BF38-5D16C0D97E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514350</xdr:colOff>
      <xdr:row>1</xdr:row>
      <xdr:rowOff>184150</xdr:rowOff>
    </xdr:from>
    <xdr:to>
      <xdr:col>31</xdr:col>
      <xdr:colOff>374650</xdr:colOff>
      <xdr:row>13</xdr:row>
      <xdr:rowOff>82550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6054AB6E-B5AB-ED42-A36C-B48DA4E3FD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361950</xdr:colOff>
      <xdr:row>13</xdr:row>
      <xdr:rowOff>298450</xdr:rowOff>
    </xdr:from>
    <xdr:to>
      <xdr:col>16</xdr:col>
      <xdr:colOff>222250</xdr:colOff>
      <xdr:row>26</xdr:row>
      <xdr:rowOff>69850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7C26B50A-6D03-C549-B968-037AC53F7E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323850</xdr:colOff>
      <xdr:row>13</xdr:row>
      <xdr:rowOff>298450</xdr:rowOff>
    </xdr:from>
    <xdr:to>
      <xdr:col>23</xdr:col>
      <xdr:colOff>184150</xdr:colOff>
      <xdr:row>26</xdr:row>
      <xdr:rowOff>69850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C9B795AF-5466-1941-9ABD-6571A8346B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285750</xdr:colOff>
      <xdr:row>13</xdr:row>
      <xdr:rowOff>285750</xdr:rowOff>
    </xdr:from>
    <xdr:to>
      <xdr:col>31</xdr:col>
      <xdr:colOff>146050</xdr:colOff>
      <xdr:row>26</xdr:row>
      <xdr:rowOff>57150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BB356372-2B87-5549-AB8D-C15F24BA6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539750</xdr:colOff>
      <xdr:row>27</xdr:row>
      <xdr:rowOff>82550</xdr:rowOff>
    </xdr:from>
    <xdr:to>
      <xdr:col>16</xdr:col>
      <xdr:colOff>400050</xdr:colOff>
      <xdr:row>41</xdr:row>
      <xdr:rowOff>158750</xdr:rowOff>
    </xdr:to>
    <xdr:graphicFrame macro="">
      <xdr:nvGraphicFramePr>
        <xdr:cNvPr id="8" name="Chart 7">
          <a:extLst>
            <a:ext uri="{FF2B5EF4-FFF2-40B4-BE49-F238E27FC236}">
              <a16:creationId xmlns="" xmlns:a16="http://schemas.microsoft.com/office/drawing/2014/main" id="{35C5F1C1-7ADF-9546-9D69-4FC3F01CA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641350</xdr:colOff>
      <xdr:row>3</xdr:row>
      <xdr:rowOff>120650</xdr:rowOff>
    </xdr:from>
    <xdr:to>
      <xdr:col>16</xdr:col>
      <xdr:colOff>501650</xdr:colOff>
      <xdr:row>8</xdr:row>
      <xdr:rowOff>412750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999BA68-D1C8-F142-BFD7-A35E89D2F5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38847</xdr:colOff>
      <xdr:row>3</xdr:row>
      <xdr:rowOff>345515</xdr:rowOff>
    </xdr:from>
    <xdr:to>
      <xdr:col>24</xdr:col>
      <xdr:colOff>205441</xdr:colOff>
      <xdr:row>8</xdr:row>
      <xdr:rowOff>168089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8E634A97-0302-F245-9361-20DE3D2FE5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196103</xdr:colOff>
      <xdr:row>9</xdr:row>
      <xdr:rowOff>373529</xdr:rowOff>
    </xdr:from>
    <xdr:to>
      <xdr:col>16</xdr:col>
      <xdr:colOff>373530</xdr:colOff>
      <xdr:row>19</xdr:row>
      <xdr:rowOff>147916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296138BF-DD10-7E42-B4BF-AF2448B3F7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196850</xdr:colOff>
      <xdr:row>9</xdr:row>
      <xdr:rowOff>273050</xdr:rowOff>
    </xdr:from>
    <xdr:to>
      <xdr:col>24</xdr:col>
      <xdr:colOff>57150</xdr:colOff>
      <xdr:row>19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3BB550C3-D7AB-1A40-BDE7-4EC0C7D130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31377</xdr:colOff>
      <xdr:row>21</xdr:row>
      <xdr:rowOff>130735</xdr:rowOff>
    </xdr:from>
    <xdr:to>
      <xdr:col>16</xdr:col>
      <xdr:colOff>479986</xdr:colOff>
      <xdr:row>36</xdr:row>
      <xdr:rowOff>114673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1A6C6703-1329-AF44-853F-0BF735EDED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12700</xdr:colOff>
      <xdr:row>21</xdr:row>
      <xdr:rowOff>120650</xdr:rowOff>
    </xdr:from>
    <xdr:to>
      <xdr:col>24</xdr:col>
      <xdr:colOff>546100</xdr:colOff>
      <xdr:row>36</xdr:row>
      <xdr:rowOff>6350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C272BDD2-6364-5942-AC1F-AD5F48C141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46691</xdr:colOff>
      <xdr:row>3</xdr:row>
      <xdr:rowOff>382868</xdr:rowOff>
    </xdr:from>
    <xdr:to>
      <xdr:col>24</xdr:col>
      <xdr:colOff>93381</xdr:colOff>
      <xdr:row>8</xdr:row>
      <xdr:rowOff>149411</xdr:rowOff>
    </xdr:to>
    <xdr:graphicFrame macro="">
      <xdr:nvGraphicFramePr>
        <xdr:cNvPr id="8" name="Chart 7">
          <a:extLst>
            <a:ext uri="{FF2B5EF4-FFF2-40B4-BE49-F238E27FC236}">
              <a16:creationId xmlns="" xmlns:a16="http://schemas.microsoft.com/office/drawing/2014/main" id="{8E634A97-0302-F245-9361-20DE3D2FE5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0</xdr:colOff>
      <xdr:row>41</xdr:row>
      <xdr:rowOff>0</xdr:rowOff>
    </xdr:from>
    <xdr:to>
      <xdr:col>10</xdr:col>
      <xdr:colOff>453838</xdr:colOff>
      <xdr:row>55</xdr:row>
      <xdr:rowOff>128494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D3" t="str">
            <v>prof.dr P. Stevanovic</v>
          </cell>
          <cell r="E3">
            <v>4.8099999999999996</v>
          </cell>
        </row>
        <row r="4">
          <cell r="D4" t="str">
            <v>prof. dr J. Smajic</v>
          </cell>
          <cell r="E4">
            <v>4.83</v>
          </cell>
        </row>
        <row r="5">
          <cell r="D5" t="str">
            <v>prof. dr D. Golic</v>
          </cell>
          <cell r="E5">
            <v>4.91</v>
          </cell>
        </row>
        <row r="6">
          <cell r="D6" t="str">
            <v>prof. dr M. Sostaric</v>
          </cell>
          <cell r="E6">
            <v>4.79</v>
          </cell>
        </row>
        <row r="7">
          <cell r="D7" t="str">
            <v>prof. dr N. Ladjevic</v>
          </cell>
          <cell r="E7">
            <v>4.8600000000000003</v>
          </cell>
        </row>
        <row r="8">
          <cell r="D8" t="str">
            <v>doc. dr N. Zornic</v>
          </cell>
          <cell r="E8">
            <v>4.79</v>
          </cell>
        </row>
        <row r="9">
          <cell r="D9" t="str">
            <v>prof. dr T. Bucma</v>
          </cell>
          <cell r="E9">
            <v>4.82</v>
          </cell>
        </row>
        <row r="10">
          <cell r="D10" t="str">
            <v>doc. dr Z. Vukojevic</v>
          </cell>
          <cell r="E10">
            <v>4.8099999999999996</v>
          </cell>
        </row>
        <row r="11">
          <cell r="D11" t="str">
            <v>prof. dr J. Jevdjic</v>
          </cell>
          <cell r="E11">
            <v>4.82</v>
          </cell>
        </row>
        <row r="12">
          <cell r="D12" t="str">
            <v>doc. dr I. Rados</v>
          </cell>
          <cell r="E12">
            <v>4.9000000000000004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topLeftCell="A91" workbookViewId="0">
      <selection activeCell="H28" sqref="H28"/>
    </sheetView>
  </sheetViews>
  <sheetFormatPr defaultColWidth="8.85546875" defaultRowHeight="15" x14ac:dyDescent="0.25"/>
  <cols>
    <col min="2" max="2" width="34.140625" customWidth="1"/>
    <col min="3" max="3" width="13.42578125" bestFit="1" customWidth="1"/>
    <col min="4" max="4" width="11.85546875" bestFit="1" customWidth="1"/>
    <col min="5" max="7" width="13.140625" bestFit="1" customWidth="1"/>
  </cols>
  <sheetData>
    <row r="1" spans="2:8" ht="15.75" thickBot="1" x14ac:dyDescent="0.3"/>
    <row r="2" spans="2:8" ht="17.25" thickBot="1" x14ac:dyDescent="0.3">
      <c r="B2" s="22" t="s">
        <v>0</v>
      </c>
      <c r="C2" s="22"/>
      <c r="D2" s="22"/>
      <c r="E2" s="22"/>
      <c r="F2" s="22"/>
      <c r="G2" s="22"/>
    </row>
    <row r="3" spans="2:8" ht="17.25" thickBot="1" x14ac:dyDescent="0.3"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6</v>
      </c>
    </row>
    <row r="4" spans="2:8" ht="16.5" thickBot="1" x14ac:dyDescent="0.3">
      <c r="B4" s="4" t="s">
        <v>7</v>
      </c>
      <c r="C4" s="5">
        <v>0</v>
      </c>
      <c r="D4" s="5">
        <v>0</v>
      </c>
      <c r="E4" s="5">
        <v>0</v>
      </c>
      <c r="F4" s="5">
        <v>1</v>
      </c>
      <c r="G4" s="6">
        <v>64</v>
      </c>
      <c r="H4">
        <f>C4+D4+E4+F4+G4</f>
        <v>65</v>
      </c>
    </row>
    <row r="5" spans="2:8" ht="32.25" thickBot="1" x14ac:dyDescent="0.3">
      <c r="B5" s="7" t="s">
        <v>8</v>
      </c>
      <c r="C5" s="8">
        <v>0</v>
      </c>
      <c r="D5" s="8">
        <v>0</v>
      </c>
      <c r="E5" s="8">
        <v>2</v>
      </c>
      <c r="F5" s="8">
        <v>2</v>
      </c>
      <c r="G5" s="9">
        <v>62</v>
      </c>
      <c r="H5">
        <f t="shared" ref="H5:H14" si="0">C5+D5+E5+F5+G5</f>
        <v>66</v>
      </c>
    </row>
    <row r="6" spans="2:8" ht="32.25" thickBot="1" x14ac:dyDescent="0.3">
      <c r="B6" s="4" t="s">
        <v>9</v>
      </c>
      <c r="C6" s="5">
        <v>1</v>
      </c>
      <c r="D6" s="5">
        <v>2</v>
      </c>
      <c r="E6" s="5">
        <v>1</v>
      </c>
      <c r="F6" s="5">
        <v>8</v>
      </c>
      <c r="G6" s="6">
        <v>53</v>
      </c>
      <c r="H6">
        <f t="shared" si="0"/>
        <v>65</v>
      </c>
    </row>
    <row r="7" spans="2:8" ht="32.25" thickBot="1" x14ac:dyDescent="0.3">
      <c r="B7" s="7" t="s">
        <v>10</v>
      </c>
      <c r="C7" s="8">
        <v>0</v>
      </c>
      <c r="D7" s="8">
        <v>0</v>
      </c>
      <c r="E7" s="8">
        <v>4</v>
      </c>
      <c r="F7" s="8">
        <v>5</v>
      </c>
      <c r="G7" s="9">
        <v>56</v>
      </c>
      <c r="H7">
        <f t="shared" si="0"/>
        <v>65</v>
      </c>
    </row>
    <row r="8" spans="2:8" ht="16.5" thickBot="1" x14ac:dyDescent="0.3">
      <c r="B8" s="4" t="s">
        <v>11</v>
      </c>
      <c r="C8" s="5">
        <v>0</v>
      </c>
      <c r="D8" s="5">
        <v>0</v>
      </c>
      <c r="E8" s="5">
        <v>0</v>
      </c>
      <c r="F8" s="5">
        <v>1</v>
      </c>
      <c r="G8" s="6">
        <v>64</v>
      </c>
      <c r="H8">
        <f t="shared" si="0"/>
        <v>65</v>
      </c>
    </row>
    <row r="9" spans="2:8" ht="16.5" thickBot="1" x14ac:dyDescent="0.3">
      <c r="B9" s="7" t="s">
        <v>12</v>
      </c>
      <c r="C9" s="8">
        <v>0</v>
      </c>
      <c r="D9" s="8">
        <v>0</v>
      </c>
      <c r="E9" s="8">
        <v>1</v>
      </c>
      <c r="F9" s="8">
        <v>1</v>
      </c>
      <c r="G9" s="9">
        <v>63</v>
      </c>
      <c r="H9">
        <f t="shared" si="0"/>
        <v>65</v>
      </c>
    </row>
    <row r="10" spans="2:8" ht="16.5" thickBot="1" x14ac:dyDescent="0.3">
      <c r="B10" s="4" t="s">
        <v>13</v>
      </c>
      <c r="C10" s="5">
        <v>1</v>
      </c>
      <c r="D10" s="5">
        <v>2</v>
      </c>
      <c r="E10" s="5">
        <v>2</v>
      </c>
      <c r="F10" s="5">
        <v>5</v>
      </c>
      <c r="G10" s="6">
        <v>55</v>
      </c>
      <c r="H10">
        <f t="shared" si="0"/>
        <v>65</v>
      </c>
    </row>
    <row r="11" spans="2:8" ht="32.25" thickBot="1" x14ac:dyDescent="0.3">
      <c r="B11" s="7" t="s">
        <v>14</v>
      </c>
      <c r="C11" s="8">
        <v>0</v>
      </c>
      <c r="D11" s="8">
        <v>0</v>
      </c>
      <c r="E11" s="8">
        <v>0</v>
      </c>
      <c r="F11" s="8">
        <v>7</v>
      </c>
      <c r="G11" s="9">
        <v>58</v>
      </c>
      <c r="H11">
        <f t="shared" si="0"/>
        <v>65</v>
      </c>
    </row>
    <row r="12" spans="2:8" ht="32.25" thickBot="1" x14ac:dyDescent="0.3">
      <c r="B12" s="4" t="s">
        <v>15</v>
      </c>
      <c r="C12" s="5">
        <v>0</v>
      </c>
      <c r="D12" s="5">
        <v>0</v>
      </c>
      <c r="E12" s="5">
        <v>0</v>
      </c>
      <c r="F12" s="5">
        <v>6</v>
      </c>
      <c r="G12" s="6">
        <v>59</v>
      </c>
      <c r="H12">
        <f t="shared" si="0"/>
        <v>65</v>
      </c>
    </row>
    <row r="13" spans="2:8" ht="32.25" thickBot="1" x14ac:dyDescent="0.3">
      <c r="B13" s="7" t="s">
        <v>16</v>
      </c>
      <c r="C13" s="8">
        <v>0</v>
      </c>
      <c r="D13" s="8">
        <v>0</v>
      </c>
      <c r="E13" s="8">
        <v>1</v>
      </c>
      <c r="F13" s="8">
        <v>7</v>
      </c>
      <c r="G13" s="9">
        <v>57</v>
      </c>
      <c r="H13">
        <f t="shared" si="0"/>
        <v>65</v>
      </c>
    </row>
    <row r="14" spans="2:8" ht="16.5" thickBot="1" x14ac:dyDescent="0.3">
      <c r="B14" s="4" t="s">
        <v>17</v>
      </c>
      <c r="C14" s="5">
        <v>0</v>
      </c>
      <c r="D14" s="5">
        <v>0</v>
      </c>
      <c r="E14" s="5">
        <v>2</v>
      </c>
      <c r="F14" s="5">
        <v>2</v>
      </c>
      <c r="G14" s="6">
        <v>61</v>
      </c>
      <c r="H14">
        <f t="shared" si="0"/>
        <v>65</v>
      </c>
    </row>
    <row r="15" spans="2:8" ht="15.75" thickBot="1" x14ac:dyDescent="0.3"/>
    <row r="16" spans="2:8" ht="17.25" thickBot="1" x14ac:dyDescent="0.3">
      <c r="B16" s="22" t="s">
        <v>0</v>
      </c>
      <c r="C16" s="22"/>
      <c r="D16" s="22"/>
      <c r="E16" s="22"/>
      <c r="F16" s="22"/>
      <c r="G16" s="22"/>
    </row>
    <row r="17" spans="2:7" ht="17.25" thickBot="1" x14ac:dyDescent="0.3">
      <c r="B17" s="1" t="s">
        <v>1</v>
      </c>
      <c r="C17" s="2" t="s">
        <v>2</v>
      </c>
      <c r="D17" s="2" t="s">
        <v>3</v>
      </c>
      <c r="E17" s="2" t="s">
        <v>4</v>
      </c>
      <c r="F17" s="2" t="s">
        <v>5</v>
      </c>
      <c r="G17" s="3" t="s">
        <v>6</v>
      </c>
    </row>
    <row r="18" spans="2:7" ht="16.5" thickBot="1" x14ac:dyDescent="0.3">
      <c r="B18" s="4" t="s">
        <v>35</v>
      </c>
      <c r="C18" s="19">
        <f>C4*100/SUM($C4:$G4)</f>
        <v>0</v>
      </c>
      <c r="D18" s="19">
        <f t="shared" ref="D18" si="1">D4*100/SUM($C4:$G4)</f>
        <v>0</v>
      </c>
      <c r="E18" s="19">
        <v>0</v>
      </c>
      <c r="F18" s="19">
        <v>1.54</v>
      </c>
      <c r="G18" s="19">
        <v>98.46</v>
      </c>
    </row>
    <row r="19" spans="2:7" ht="32.25" thickBot="1" x14ac:dyDescent="0.3">
      <c r="B19" s="7" t="s">
        <v>36</v>
      </c>
      <c r="C19" s="19">
        <f t="shared" ref="C19:D19" si="2">C5*100/SUM($C5:$G5)</f>
        <v>0</v>
      </c>
      <c r="D19" s="19">
        <f t="shared" si="2"/>
        <v>0</v>
      </c>
      <c r="E19" s="19">
        <v>3.07</v>
      </c>
      <c r="F19" s="19">
        <v>3.07</v>
      </c>
      <c r="G19" s="19">
        <v>95.38</v>
      </c>
    </row>
    <row r="20" spans="2:7" ht="32.25" thickBot="1" x14ac:dyDescent="0.3">
      <c r="B20" s="4" t="s">
        <v>37</v>
      </c>
      <c r="C20" s="19">
        <v>1.54</v>
      </c>
      <c r="D20" s="19">
        <v>3.07</v>
      </c>
      <c r="E20" s="19">
        <v>1.54</v>
      </c>
      <c r="F20" s="19">
        <v>12.31</v>
      </c>
      <c r="G20" s="19">
        <v>81.53</v>
      </c>
    </row>
    <row r="21" spans="2:7" ht="32.25" thickBot="1" x14ac:dyDescent="0.3">
      <c r="B21" s="7" t="s">
        <v>38</v>
      </c>
      <c r="C21" s="19">
        <f t="shared" ref="C21:D21" si="3">C7*100/SUM($C7:$G7)</f>
        <v>0</v>
      </c>
      <c r="D21" s="19">
        <f t="shared" si="3"/>
        <v>0</v>
      </c>
      <c r="E21" s="19">
        <v>6.15</v>
      </c>
      <c r="F21" s="19">
        <v>7.69</v>
      </c>
      <c r="G21" s="19">
        <v>86.15</v>
      </c>
    </row>
    <row r="22" spans="2:7" ht="16.5" thickBot="1" x14ac:dyDescent="0.3">
      <c r="B22" s="4" t="s">
        <v>39</v>
      </c>
      <c r="C22" s="19">
        <f t="shared" ref="C22:E22" si="4">C8*100/SUM($C8:$G8)</f>
        <v>0</v>
      </c>
      <c r="D22" s="19">
        <f t="shared" si="4"/>
        <v>0</v>
      </c>
      <c r="E22" s="19">
        <f t="shared" si="4"/>
        <v>0</v>
      </c>
      <c r="F22" s="19">
        <v>1.54</v>
      </c>
      <c r="G22" s="19">
        <v>98.46</v>
      </c>
    </row>
    <row r="23" spans="2:7" ht="32.25" thickBot="1" x14ac:dyDescent="0.3">
      <c r="B23" s="7" t="s">
        <v>40</v>
      </c>
      <c r="C23" s="19">
        <f t="shared" ref="C23:D23" si="5">C9*100/SUM($C9:$G9)</f>
        <v>0</v>
      </c>
      <c r="D23" s="19">
        <f t="shared" si="5"/>
        <v>0</v>
      </c>
      <c r="E23" s="19">
        <v>1.54</v>
      </c>
      <c r="F23" s="19">
        <v>1.54</v>
      </c>
      <c r="G23" s="19">
        <v>96.92</v>
      </c>
    </row>
    <row r="24" spans="2:7" ht="32.25" thickBot="1" x14ac:dyDescent="0.3">
      <c r="B24" s="4" t="s">
        <v>41</v>
      </c>
      <c r="C24" s="19">
        <v>1.54</v>
      </c>
      <c r="D24" s="19">
        <v>3.07</v>
      </c>
      <c r="E24" s="19">
        <v>3.07</v>
      </c>
      <c r="F24" s="19">
        <v>7.62</v>
      </c>
      <c r="G24" s="19">
        <v>84.62</v>
      </c>
    </row>
    <row r="25" spans="2:7" ht="32.25" thickBot="1" x14ac:dyDescent="0.3">
      <c r="B25" s="7" t="s">
        <v>42</v>
      </c>
      <c r="C25" s="19">
        <f t="shared" ref="C25:E25" si="6">C11*100/SUM($C11:$G11)</f>
        <v>0</v>
      </c>
      <c r="D25" s="19">
        <f t="shared" si="6"/>
        <v>0</v>
      </c>
      <c r="E25" s="19">
        <f t="shared" si="6"/>
        <v>0</v>
      </c>
      <c r="F25" s="19">
        <v>10.78</v>
      </c>
      <c r="G25" s="19">
        <v>89.23</v>
      </c>
    </row>
    <row r="26" spans="2:7" ht="32.25" thickBot="1" x14ac:dyDescent="0.3">
      <c r="B26" s="4" t="s">
        <v>43</v>
      </c>
      <c r="C26" s="19">
        <f t="shared" ref="C26:E26" si="7">C12*100/SUM($C12:$G12)</f>
        <v>0</v>
      </c>
      <c r="D26" s="19">
        <f t="shared" si="7"/>
        <v>0</v>
      </c>
      <c r="E26" s="19">
        <f t="shared" si="7"/>
        <v>0</v>
      </c>
      <c r="F26" s="19">
        <v>9.23</v>
      </c>
      <c r="G26" s="19">
        <v>90.78</v>
      </c>
    </row>
    <row r="27" spans="2:7" ht="48" thickBot="1" x14ac:dyDescent="0.3">
      <c r="B27" s="7" t="s">
        <v>44</v>
      </c>
      <c r="C27" s="19">
        <f t="shared" ref="C27:D27" si="8">C13*100/SUM($C13:$G13)</f>
        <v>0</v>
      </c>
      <c r="D27" s="19">
        <f t="shared" si="8"/>
        <v>0</v>
      </c>
      <c r="E27" s="19">
        <v>1.64</v>
      </c>
      <c r="F27" s="19">
        <v>10.76</v>
      </c>
      <c r="G27" s="19">
        <v>87.69</v>
      </c>
    </row>
    <row r="28" spans="2:7" ht="16.5" thickBot="1" x14ac:dyDescent="0.3">
      <c r="B28" s="4" t="s">
        <v>45</v>
      </c>
      <c r="C28" s="19">
        <f t="shared" ref="C28:D28" si="9">C14*100/SUM($C14:$G14)</f>
        <v>0</v>
      </c>
      <c r="D28" s="19">
        <f t="shared" si="9"/>
        <v>0</v>
      </c>
      <c r="E28" s="19">
        <v>3.07</v>
      </c>
      <c r="F28" s="19">
        <v>3.07</v>
      </c>
      <c r="G28" s="19">
        <v>93.85</v>
      </c>
    </row>
  </sheetData>
  <mergeCells count="2">
    <mergeCell ref="B2:G2"/>
    <mergeCell ref="B16:G16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topLeftCell="A19" workbookViewId="0">
      <selection activeCell="H21" sqref="H21"/>
    </sheetView>
  </sheetViews>
  <sheetFormatPr defaultColWidth="8.85546875" defaultRowHeight="15" x14ac:dyDescent="0.25"/>
  <cols>
    <col min="2" max="2" width="41.140625" customWidth="1"/>
    <col min="3" max="3" width="9.7109375" bestFit="1" customWidth="1"/>
  </cols>
  <sheetData>
    <row r="1" spans="2:18" ht="15.75" thickBot="1" x14ac:dyDescent="0.3"/>
    <row r="2" spans="2:18" ht="17.25" thickBot="1" x14ac:dyDescent="0.3">
      <c r="B2" s="22" t="s">
        <v>18</v>
      </c>
      <c r="C2" s="22"/>
      <c r="D2" s="22"/>
      <c r="E2" s="22"/>
      <c r="F2" s="22"/>
      <c r="G2" s="22"/>
    </row>
    <row r="3" spans="2:18" ht="33.75" thickBot="1" x14ac:dyDescent="0.3"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6</v>
      </c>
    </row>
    <row r="4" spans="2:18" ht="16.5" thickBot="1" x14ac:dyDescent="0.3">
      <c r="B4" s="10" t="s">
        <v>19</v>
      </c>
      <c r="C4" s="5">
        <v>0</v>
      </c>
      <c r="D4" s="5">
        <v>0</v>
      </c>
      <c r="E4" s="5">
        <v>0</v>
      </c>
      <c r="F4" s="5">
        <v>6</v>
      </c>
      <c r="G4" s="6">
        <v>59</v>
      </c>
      <c r="H4">
        <f>C4+D4+E4+F4+G4</f>
        <v>65</v>
      </c>
    </row>
    <row r="5" spans="2:18" ht="16.5" thickBot="1" x14ac:dyDescent="0.3">
      <c r="B5" s="7" t="s">
        <v>20</v>
      </c>
      <c r="C5" s="8">
        <v>0</v>
      </c>
      <c r="D5" s="8">
        <v>0</v>
      </c>
      <c r="E5" s="8">
        <v>5</v>
      </c>
      <c r="F5" s="8">
        <v>6</v>
      </c>
      <c r="G5" s="9">
        <v>54</v>
      </c>
      <c r="H5">
        <f t="shared" ref="H5:H10" si="0">C5+D5+E5+F5+G5</f>
        <v>65</v>
      </c>
    </row>
    <row r="6" spans="2:18" ht="16.5" thickBot="1" x14ac:dyDescent="0.3">
      <c r="B6" s="4" t="s">
        <v>21</v>
      </c>
      <c r="C6" s="5">
        <v>0</v>
      </c>
      <c r="D6" s="5">
        <v>2</v>
      </c>
      <c r="E6" s="5">
        <v>1</v>
      </c>
      <c r="F6" s="5">
        <v>5</v>
      </c>
      <c r="G6" s="6">
        <v>57</v>
      </c>
      <c r="H6">
        <f t="shared" si="0"/>
        <v>65</v>
      </c>
    </row>
    <row r="7" spans="2:18" ht="16.5" thickBot="1" x14ac:dyDescent="0.3">
      <c r="B7" s="7" t="s">
        <v>22</v>
      </c>
      <c r="C7" s="8">
        <v>2</v>
      </c>
      <c r="D7" s="8">
        <v>3</v>
      </c>
      <c r="E7" s="8">
        <v>6</v>
      </c>
      <c r="F7" s="8">
        <v>5</v>
      </c>
      <c r="G7" s="9">
        <v>49</v>
      </c>
      <c r="H7">
        <f t="shared" si="0"/>
        <v>65</v>
      </c>
    </row>
    <row r="8" spans="2:18" ht="16.5" thickBot="1" x14ac:dyDescent="0.3">
      <c r="B8" s="4" t="s">
        <v>23</v>
      </c>
      <c r="C8" s="5">
        <v>2</v>
      </c>
      <c r="D8" s="5">
        <v>1</v>
      </c>
      <c r="E8" s="5">
        <v>4</v>
      </c>
      <c r="F8" s="5">
        <v>11</v>
      </c>
      <c r="G8" s="6">
        <v>47</v>
      </c>
      <c r="H8">
        <f t="shared" si="0"/>
        <v>65</v>
      </c>
    </row>
    <row r="9" spans="2:18" ht="16.5" thickBot="1" x14ac:dyDescent="0.3">
      <c r="B9" s="7" t="s">
        <v>24</v>
      </c>
      <c r="C9" s="20"/>
      <c r="D9" s="8"/>
      <c r="E9" s="8"/>
      <c r="F9" s="8"/>
      <c r="G9" s="9"/>
      <c r="H9">
        <f t="shared" si="0"/>
        <v>0</v>
      </c>
    </row>
    <row r="10" spans="2:18" ht="16.5" thickBot="1" x14ac:dyDescent="0.3">
      <c r="B10" s="4" t="s">
        <v>25</v>
      </c>
      <c r="C10" s="5">
        <v>0</v>
      </c>
      <c r="D10" s="5">
        <v>3</v>
      </c>
      <c r="E10" s="5">
        <v>3</v>
      </c>
      <c r="F10" s="5">
        <v>8</v>
      </c>
      <c r="G10" s="6">
        <v>51</v>
      </c>
      <c r="H10">
        <f t="shared" si="0"/>
        <v>65</v>
      </c>
    </row>
    <row r="12" spans="2:18" ht="15.75" thickBot="1" x14ac:dyDescent="0.3"/>
    <row r="13" spans="2:18" ht="17.25" thickBot="1" x14ac:dyDescent="0.3">
      <c r="B13" s="22" t="s">
        <v>18</v>
      </c>
      <c r="C13" s="22"/>
      <c r="D13" s="22"/>
      <c r="E13" s="22"/>
      <c r="F13" s="22"/>
      <c r="G13" s="22"/>
      <c r="H13" s="11"/>
      <c r="I13" s="11"/>
      <c r="J13" s="11"/>
      <c r="K13" s="11"/>
      <c r="L13" s="11"/>
      <c r="M13" s="11" t="s">
        <v>33</v>
      </c>
      <c r="N13" s="11"/>
      <c r="O13" s="11"/>
      <c r="P13" s="11"/>
      <c r="Q13" s="11"/>
      <c r="R13" s="11"/>
    </row>
    <row r="14" spans="2:18" ht="33.75" thickBot="1" x14ac:dyDescent="0.3">
      <c r="B14" s="1" t="s">
        <v>1</v>
      </c>
      <c r="C14" s="2" t="s">
        <v>2</v>
      </c>
      <c r="D14" s="2" t="s">
        <v>3</v>
      </c>
      <c r="E14" s="2" t="s">
        <v>4</v>
      </c>
      <c r="F14" s="2" t="s">
        <v>5</v>
      </c>
      <c r="G14" s="3" t="s">
        <v>6</v>
      </c>
      <c r="H14" s="11"/>
      <c r="I14" s="11"/>
      <c r="J14" s="11"/>
      <c r="K14" s="11"/>
      <c r="L14" s="11"/>
      <c r="M14" s="23"/>
      <c r="N14" s="23"/>
      <c r="O14" s="23"/>
      <c r="P14" s="23"/>
      <c r="Q14" s="23"/>
      <c r="R14" s="23"/>
    </row>
    <row r="15" spans="2:18" ht="17.25" thickBot="1" x14ac:dyDescent="0.3">
      <c r="B15" s="10" t="s">
        <v>46</v>
      </c>
      <c r="C15" s="19">
        <f>C4*100/SUM($C4:$G4)</f>
        <v>0</v>
      </c>
      <c r="D15" s="19">
        <f t="shared" ref="D15:E15" si="1">D4*100/SUM($C4:$G4)</f>
        <v>0</v>
      </c>
      <c r="E15" s="19">
        <f t="shared" si="1"/>
        <v>0</v>
      </c>
      <c r="F15" s="19">
        <v>9.23</v>
      </c>
      <c r="G15" s="19">
        <v>90.76</v>
      </c>
      <c r="H15" s="17">
        <f>SUM(C15:G15)</f>
        <v>99.990000000000009</v>
      </c>
      <c r="I15" s="11"/>
      <c r="J15" s="11"/>
      <c r="K15" s="11"/>
      <c r="L15" s="11"/>
      <c r="M15" s="12"/>
      <c r="N15" s="13"/>
      <c r="O15" s="13"/>
      <c r="P15" s="13"/>
      <c r="Q15" s="13"/>
      <c r="R15" s="13"/>
    </row>
    <row r="16" spans="2:18" ht="16.5" thickBot="1" x14ac:dyDescent="0.3">
      <c r="B16" s="7" t="s">
        <v>47</v>
      </c>
      <c r="C16" s="19">
        <f t="shared" ref="C16:D16" si="2">C5*100/SUM($C5:$G5)</f>
        <v>0</v>
      </c>
      <c r="D16" s="19">
        <f t="shared" si="2"/>
        <v>0</v>
      </c>
      <c r="E16" s="19">
        <v>7.69</v>
      </c>
      <c r="F16" s="19">
        <v>9.23</v>
      </c>
      <c r="G16" s="19">
        <v>83.07</v>
      </c>
      <c r="H16" s="11"/>
      <c r="I16" s="11"/>
      <c r="J16" s="11"/>
      <c r="K16" s="11"/>
      <c r="L16" s="11"/>
      <c r="M16" s="14"/>
      <c r="N16" s="15"/>
      <c r="O16" s="15"/>
      <c r="P16" s="15"/>
      <c r="Q16" s="15"/>
      <c r="R16" s="15"/>
    </row>
    <row r="17" spans="2:18" ht="16.5" thickBot="1" x14ac:dyDescent="0.3">
      <c r="B17" s="4" t="s">
        <v>48</v>
      </c>
      <c r="C17" s="19">
        <f t="shared" ref="C17" si="3">C6*100/SUM($C6:$G6)</f>
        <v>0</v>
      </c>
      <c r="D17" s="19">
        <v>3.07</v>
      </c>
      <c r="E17" s="19">
        <v>1.54</v>
      </c>
      <c r="F17" s="19">
        <v>7.69</v>
      </c>
      <c r="G17" s="19">
        <v>87.69</v>
      </c>
      <c r="H17" s="11"/>
      <c r="I17" s="11"/>
      <c r="J17" s="11"/>
      <c r="K17" s="11"/>
      <c r="L17" s="11"/>
      <c r="M17" s="16"/>
      <c r="N17" s="15"/>
      <c r="O17" s="15"/>
      <c r="P17" s="15"/>
      <c r="Q17" s="15"/>
      <c r="R17" s="15"/>
    </row>
    <row r="18" spans="2:18" ht="16.5" thickBot="1" x14ac:dyDescent="0.3">
      <c r="B18" s="7" t="s">
        <v>49</v>
      </c>
      <c r="C18" s="19">
        <v>3.07</v>
      </c>
      <c r="D18" s="19">
        <v>4.6100000000000003</v>
      </c>
      <c r="E18" s="19">
        <v>9.23</v>
      </c>
      <c r="F18" s="19">
        <v>7.69</v>
      </c>
      <c r="G18" s="19">
        <v>75.38</v>
      </c>
      <c r="H18" s="11"/>
      <c r="I18" s="11"/>
      <c r="J18" s="11"/>
      <c r="K18" s="11"/>
      <c r="L18" s="11"/>
      <c r="M18" s="16"/>
      <c r="N18" s="15"/>
      <c r="O18" s="15"/>
      <c r="P18" s="15"/>
      <c r="Q18" s="15"/>
      <c r="R18" s="15"/>
    </row>
    <row r="19" spans="2:18" ht="16.5" thickBot="1" x14ac:dyDescent="0.3">
      <c r="B19" s="4" t="s">
        <v>50</v>
      </c>
      <c r="C19" s="19">
        <v>3.97</v>
      </c>
      <c r="D19" s="19">
        <v>1.54</v>
      </c>
      <c r="E19" s="19">
        <v>6.15</v>
      </c>
      <c r="F19" s="19">
        <v>16.920000000000002</v>
      </c>
      <c r="G19" s="19">
        <v>72.31</v>
      </c>
      <c r="H19" s="11"/>
      <c r="I19" s="11"/>
      <c r="J19" s="11"/>
      <c r="K19" s="11"/>
      <c r="L19" s="11"/>
      <c r="M19" s="16"/>
      <c r="N19" s="15"/>
      <c r="O19" s="15"/>
      <c r="P19" s="15"/>
      <c r="Q19" s="15"/>
      <c r="R19" s="15"/>
    </row>
    <row r="20" spans="2:18" ht="16.5" thickBot="1" x14ac:dyDescent="0.3">
      <c r="B20" s="7" t="s">
        <v>51</v>
      </c>
      <c r="C20" s="19" t="e">
        <f t="shared" ref="C20:G20" si="4">C9*100/SUM($C9:$G9)</f>
        <v>#DIV/0!</v>
      </c>
      <c r="D20" s="19" t="e">
        <f t="shared" si="4"/>
        <v>#DIV/0!</v>
      </c>
      <c r="E20" s="19" t="e">
        <f t="shared" si="4"/>
        <v>#DIV/0!</v>
      </c>
      <c r="F20" s="19" t="e">
        <f t="shared" si="4"/>
        <v>#DIV/0!</v>
      </c>
      <c r="G20" s="19" t="e">
        <f t="shared" si="4"/>
        <v>#DIV/0!</v>
      </c>
      <c r="H20" s="11"/>
      <c r="I20" s="11"/>
      <c r="J20" s="11"/>
      <c r="K20" s="11"/>
      <c r="L20" s="11"/>
      <c r="M20" s="16"/>
      <c r="N20" s="15"/>
      <c r="O20" s="15"/>
      <c r="P20" s="15"/>
      <c r="Q20" s="15"/>
      <c r="R20" s="15"/>
    </row>
    <row r="21" spans="2:18" ht="16.5" thickBot="1" x14ac:dyDescent="0.3">
      <c r="B21" s="4" t="s">
        <v>52</v>
      </c>
      <c r="C21" s="19">
        <f t="shared" ref="C21" si="5">C10*100/SUM($C10:$G10)</f>
        <v>0</v>
      </c>
      <c r="D21" s="19">
        <v>4.62</v>
      </c>
      <c r="E21" s="19">
        <v>4.62</v>
      </c>
      <c r="F21" s="19">
        <v>12.31</v>
      </c>
      <c r="G21" s="19">
        <v>78.459999999999994</v>
      </c>
      <c r="H21" s="11"/>
      <c r="I21" s="11"/>
      <c r="J21" s="11"/>
      <c r="K21" s="11"/>
      <c r="L21" s="11"/>
      <c r="M21" s="16"/>
      <c r="N21" s="15"/>
      <c r="O21" s="15"/>
      <c r="P21" s="15"/>
      <c r="Q21" s="15"/>
      <c r="R21" s="15"/>
    </row>
  </sheetData>
  <mergeCells count="3">
    <mergeCell ref="B2:G2"/>
    <mergeCell ref="M14:R14"/>
    <mergeCell ref="B13:G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22" zoomScale="102" zoomScaleNormal="100" workbookViewId="0">
      <selection activeCell="H36" sqref="H36"/>
    </sheetView>
  </sheetViews>
  <sheetFormatPr defaultColWidth="8.85546875" defaultRowHeight="15" x14ac:dyDescent="0.25"/>
  <cols>
    <col min="2" max="2" width="42.42578125" customWidth="1"/>
    <col min="3" max="3" width="9.7109375" bestFit="1" customWidth="1"/>
  </cols>
  <sheetData>
    <row r="2" spans="2:15" ht="15.75" thickBot="1" x14ac:dyDescent="0.3"/>
    <row r="3" spans="2:15" ht="17.25" thickBot="1" x14ac:dyDescent="0.3">
      <c r="B3" s="22" t="s">
        <v>26</v>
      </c>
      <c r="C3" s="22"/>
      <c r="D3" s="22"/>
      <c r="E3" s="22"/>
      <c r="F3" s="22"/>
      <c r="G3" s="22"/>
    </row>
    <row r="4" spans="2:15" ht="33.75" thickBot="1" x14ac:dyDescent="0.3">
      <c r="B4" s="1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3" t="s">
        <v>6</v>
      </c>
    </row>
    <row r="5" spans="2:15" ht="39.950000000000003" customHeight="1" thickBot="1" x14ac:dyDescent="0.3">
      <c r="B5" s="10" t="s">
        <v>27</v>
      </c>
      <c r="C5" s="5">
        <v>0</v>
      </c>
      <c r="D5" s="5">
        <v>1</v>
      </c>
      <c r="E5" s="5">
        <v>0</v>
      </c>
      <c r="F5" s="5">
        <v>9</v>
      </c>
      <c r="G5" s="6">
        <v>55</v>
      </c>
      <c r="H5">
        <f>C5+D5+E5+F5+G5</f>
        <v>65</v>
      </c>
    </row>
    <row r="6" spans="2:15" ht="39.950000000000003" customHeight="1" thickBot="1" x14ac:dyDescent="0.3">
      <c r="B6" s="7" t="s">
        <v>28</v>
      </c>
      <c r="C6" s="8">
        <v>0</v>
      </c>
      <c r="D6" s="8">
        <v>2</v>
      </c>
      <c r="E6" s="8">
        <v>3</v>
      </c>
      <c r="F6" s="8">
        <v>6</v>
      </c>
      <c r="G6" s="9">
        <v>54</v>
      </c>
      <c r="H6">
        <f t="shared" ref="H6:H10" si="0">C6+D6+E6+F6+G6</f>
        <v>65</v>
      </c>
    </row>
    <row r="7" spans="2:15" ht="39.950000000000003" customHeight="1" thickBot="1" x14ac:dyDescent="0.3">
      <c r="B7" s="4" t="s">
        <v>29</v>
      </c>
      <c r="C7" s="5">
        <v>0</v>
      </c>
      <c r="D7" s="5">
        <v>0</v>
      </c>
      <c r="E7" s="5">
        <v>0</v>
      </c>
      <c r="F7" s="5">
        <v>6</v>
      </c>
      <c r="G7" s="6">
        <v>59</v>
      </c>
      <c r="H7">
        <f t="shared" si="0"/>
        <v>65</v>
      </c>
    </row>
    <row r="8" spans="2:15" ht="39.950000000000003" customHeight="1" thickBot="1" x14ac:dyDescent="0.3">
      <c r="B8" s="7" t="s">
        <v>30</v>
      </c>
      <c r="C8" s="8">
        <v>0</v>
      </c>
      <c r="D8" s="8">
        <v>2</v>
      </c>
      <c r="E8" s="8">
        <v>5</v>
      </c>
      <c r="F8" s="8">
        <v>9</v>
      </c>
      <c r="G8" s="9">
        <v>49</v>
      </c>
      <c r="H8">
        <f t="shared" si="0"/>
        <v>65</v>
      </c>
    </row>
    <row r="9" spans="2:15" ht="39.950000000000003" customHeight="1" thickBot="1" x14ac:dyDescent="0.3">
      <c r="B9" s="4" t="s">
        <v>31</v>
      </c>
      <c r="C9" s="5">
        <v>0</v>
      </c>
      <c r="D9" s="5">
        <v>0</v>
      </c>
      <c r="E9" s="5">
        <v>1</v>
      </c>
      <c r="F9" s="5">
        <v>4</v>
      </c>
      <c r="G9" s="6">
        <v>60</v>
      </c>
      <c r="H9">
        <f t="shared" si="0"/>
        <v>65</v>
      </c>
    </row>
    <row r="10" spans="2:15" ht="39.950000000000003" customHeight="1" thickBot="1" x14ac:dyDescent="0.3">
      <c r="B10" s="7" t="s">
        <v>32</v>
      </c>
      <c r="C10" s="8">
        <v>0</v>
      </c>
      <c r="D10" s="8">
        <v>2</v>
      </c>
      <c r="E10" s="8">
        <v>3</v>
      </c>
      <c r="F10" s="8">
        <v>9</v>
      </c>
      <c r="G10" s="9">
        <v>53</v>
      </c>
      <c r="H10">
        <f t="shared" si="0"/>
        <v>67</v>
      </c>
    </row>
    <row r="11" spans="2:15" x14ac:dyDescent="0.25">
      <c r="O11" t="s">
        <v>34</v>
      </c>
    </row>
    <row r="12" spans="2:15" ht="15.75" thickBot="1" x14ac:dyDescent="0.3"/>
    <row r="13" spans="2:15" ht="17.25" thickBot="1" x14ac:dyDescent="0.3">
      <c r="B13" s="22" t="s">
        <v>26</v>
      </c>
      <c r="C13" s="22"/>
      <c r="D13" s="22"/>
      <c r="E13" s="22"/>
      <c r="F13" s="22"/>
      <c r="G13" s="22"/>
    </row>
    <row r="14" spans="2:15" ht="33.75" thickBot="1" x14ac:dyDescent="0.3">
      <c r="B14" s="1" t="s">
        <v>1</v>
      </c>
      <c r="C14" s="2" t="s">
        <v>2</v>
      </c>
      <c r="D14" s="2" t="s">
        <v>3</v>
      </c>
      <c r="E14" s="2" t="s">
        <v>4</v>
      </c>
      <c r="F14" s="2" t="s">
        <v>5</v>
      </c>
      <c r="G14" s="3" t="s">
        <v>6</v>
      </c>
    </row>
    <row r="15" spans="2:15" ht="16.5" thickBot="1" x14ac:dyDescent="0.3">
      <c r="B15" s="10" t="s">
        <v>53</v>
      </c>
      <c r="C15" s="18">
        <f>C5*100/SUM($C5:$G5)</f>
        <v>0</v>
      </c>
      <c r="D15" s="18">
        <v>1.54</v>
      </c>
      <c r="E15" s="18">
        <v>0</v>
      </c>
      <c r="F15" s="18">
        <v>13.85</v>
      </c>
      <c r="G15" s="18">
        <v>84.61</v>
      </c>
      <c r="H15" s="17">
        <f>C15+D15+E15+F15+G15</f>
        <v>100</v>
      </c>
    </row>
    <row r="16" spans="2:15" ht="16.5" thickBot="1" x14ac:dyDescent="0.3">
      <c r="B16" s="7" t="s">
        <v>54</v>
      </c>
      <c r="C16" s="18">
        <f t="shared" ref="C16" si="1">C6*100/SUM($C6:$G6)</f>
        <v>0</v>
      </c>
      <c r="D16" s="18">
        <v>3.07</v>
      </c>
      <c r="E16" s="18">
        <v>4.62</v>
      </c>
      <c r="F16" s="18">
        <v>9.23</v>
      </c>
      <c r="G16" s="18">
        <v>83.07</v>
      </c>
    </row>
    <row r="17" spans="2:7" ht="17.25" customHeight="1" thickBot="1" x14ac:dyDescent="0.3">
      <c r="B17" s="4" t="s">
        <v>55</v>
      </c>
      <c r="C17" s="18">
        <f t="shared" ref="C17:E17" si="2">C7*100/SUM($C7:$G7)</f>
        <v>0</v>
      </c>
      <c r="D17" s="18">
        <f t="shared" si="2"/>
        <v>0</v>
      </c>
      <c r="E17" s="18">
        <f t="shared" si="2"/>
        <v>0</v>
      </c>
      <c r="F17" s="18">
        <v>9.23</v>
      </c>
      <c r="G17" s="18">
        <v>90.78</v>
      </c>
    </row>
    <row r="18" spans="2:7" ht="32.25" thickBot="1" x14ac:dyDescent="0.3">
      <c r="B18" s="7" t="s">
        <v>56</v>
      </c>
      <c r="C18" s="18">
        <f t="shared" ref="C18:E18" si="3">C8*100/SUM($C8:$G8)</f>
        <v>0</v>
      </c>
      <c r="D18" s="18">
        <v>3.07</v>
      </c>
      <c r="E18" s="18">
        <f t="shared" si="3"/>
        <v>7.6923076923076925</v>
      </c>
      <c r="F18" s="18">
        <v>13.85</v>
      </c>
      <c r="G18" s="18">
        <v>75.34</v>
      </c>
    </row>
    <row r="19" spans="2:7" ht="16.5" thickBot="1" x14ac:dyDescent="0.3">
      <c r="B19" s="4" t="s">
        <v>57</v>
      </c>
      <c r="C19" s="18">
        <f t="shared" ref="C19:D19" si="4">C9*100/SUM($C9:$G9)</f>
        <v>0</v>
      </c>
      <c r="D19" s="18">
        <f t="shared" si="4"/>
        <v>0</v>
      </c>
      <c r="E19" s="18">
        <v>1.54</v>
      </c>
      <c r="F19" s="18">
        <v>6.15</v>
      </c>
      <c r="G19" s="18">
        <v>92.31</v>
      </c>
    </row>
    <row r="20" spans="2:7" ht="16.5" thickBot="1" x14ac:dyDescent="0.3">
      <c r="B20" s="7" t="s">
        <v>58</v>
      </c>
      <c r="C20" s="18">
        <f t="shared" ref="C20" si="5">C10*100/SUM($C10:$G10)</f>
        <v>0</v>
      </c>
      <c r="D20" s="18">
        <v>3.07</v>
      </c>
      <c r="E20" s="18">
        <v>4.62</v>
      </c>
      <c r="F20" s="18">
        <v>13.85</v>
      </c>
      <c r="G20" s="18">
        <v>81.540000000000006</v>
      </c>
    </row>
    <row r="45" spans="3:4" x14ac:dyDescent="0.25">
      <c r="C45" s="21"/>
      <c r="D45" s="21"/>
    </row>
    <row r="46" spans="3:4" x14ac:dyDescent="0.25">
      <c r="C46" s="21"/>
      <c r="D46" s="21"/>
    </row>
    <row r="47" spans="3:4" x14ac:dyDescent="0.25">
      <c r="C47" s="21"/>
      <c r="D47" s="21"/>
    </row>
    <row r="48" spans="3:4" x14ac:dyDescent="0.25">
      <c r="C48" s="21"/>
      <c r="D48" s="21"/>
    </row>
    <row r="49" spans="3:4" x14ac:dyDescent="0.25">
      <c r="C49" s="21"/>
      <c r="D49" s="21"/>
    </row>
    <row r="50" spans="3:4" x14ac:dyDescent="0.25">
      <c r="C50" s="21"/>
      <c r="D50" s="21"/>
    </row>
    <row r="51" spans="3:4" x14ac:dyDescent="0.25">
      <c r="C51" s="21"/>
      <c r="D51" s="21"/>
    </row>
    <row r="52" spans="3:4" x14ac:dyDescent="0.25">
      <c r="C52" s="21"/>
      <c r="D52" s="21"/>
    </row>
  </sheetData>
  <mergeCells count="2">
    <mergeCell ref="B3:G3"/>
    <mergeCell ref="B13:G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 Stevanovic</dc:creator>
  <cp:lastModifiedBy>Windows User</cp:lastModifiedBy>
  <cp:lastPrinted>2019-01-04T17:55:23Z</cp:lastPrinted>
  <dcterms:created xsi:type="dcterms:W3CDTF">2018-11-20T08:52:55Z</dcterms:created>
  <dcterms:modified xsi:type="dcterms:W3CDTF">2019-10-06T19:34:30Z</dcterms:modified>
</cp:coreProperties>
</file>