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Golić\Desktop\"/>
    </mc:Choice>
  </mc:AlternateContent>
  <bookViews>
    <workbookView xWindow="0" yWindow="0" windowWidth="23040" windowHeight="9192" activeTab="2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5" i="3"/>
  <c r="C16" i="3" l="1"/>
  <c r="C17" i="3"/>
  <c r="D17" i="3"/>
  <c r="E17" i="3"/>
  <c r="C18" i="3"/>
  <c r="C19" i="3"/>
  <c r="D19" i="3"/>
  <c r="C20" i="3"/>
  <c r="D20" i="3"/>
  <c r="C15" i="3"/>
  <c r="C15" i="2"/>
  <c r="H5" i="2"/>
  <c r="H6" i="2"/>
  <c r="H7" i="2"/>
  <c r="H8" i="2"/>
  <c r="H9" i="2"/>
  <c r="H10" i="2"/>
  <c r="H4" i="2"/>
  <c r="H15" i="3" l="1"/>
  <c r="H5" i="1"/>
  <c r="H6" i="1"/>
  <c r="H7" i="1"/>
  <c r="H8" i="1"/>
  <c r="H9" i="1"/>
  <c r="H10" i="1"/>
  <c r="H11" i="1"/>
  <c r="H12" i="1"/>
  <c r="H13" i="1"/>
  <c r="H14" i="1"/>
  <c r="H4" i="1"/>
  <c r="C16" i="2" l="1"/>
  <c r="D16" i="2"/>
  <c r="C17" i="2"/>
  <c r="C18" i="2"/>
  <c r="C19" i="2"/>
  <c r="D19" i="2"/>
  <c r="C20" i="2"/>
  <c r="D20" i="2"/>
  <c r="E20" i="2"/>
  <c r="F20" i="2"/>
  <c r="G20" i="2"/>
  <c r="C21" i="2"/>
  <c r="E15" i="2"/>
  <c r="C18" i="1"/>
  <c r="C19" i="1"/>
  <c r="D19" i="1"/>
  <c r="E19" i="1"/>
  <c r="D20" i="1"/>
  <c r="C21" i="1"/>
  <c r="D21" i="1"/>
  <c r="C22" i="1"/>
  <c r="D22" i="1"/>
  <c r="C23" i="1"/>
  <c r="D23" i="1"/>
  <c r="C25" i="1"/>
  <c r="D25" i="1"/>
  <c r="E25" i="1"/>
  <c r="C26" i="1"/>
  <c r="D26" i="1"/>
  <c r="C27" i="1"/>
  <c r="C28" i="1"/>
  <c r="H15" i="2" l="1"/>
</calcChain>
</file>

<file path=xl/sharedStrings.xml><?xml version="1.0" encoding="utf-8"?>
<sst xmlns="http://schemas.openxmlformats.org/spreadsheetml/2006/main" count="95" uniqueCount="62">
  <si>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</si>
  <si>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</si>
  <si>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</si>
  <si>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</si>
  <si>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</si>
  <si>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</si>
  <si>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</si>
  <si>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 xml:space="preserve">Relevance of the topic </t>
  </si>
  <si>
    <t>Usefulness of the acquired knowledge</t>
  </si>
  <si>
    <t>Rating of the methodology of working with participants</t>
  </si>
  <si>
    <t>Rating of prepared training materials</t>
  </si>
  <si>
    <t>Rating organization</t>
  </si>
  <si>
    <t>Rating of working conditions</t>
  </si>
  <si>
    <t>Rating interactivity in training</t>
  </si>
  <si>
    <t>Rating transferability of acquired knowledge</t>
  </si>
  <si>
    <t>Rating of satisfaction of participation in training</t>
  </si>
  <si>
    <t>Assessing the fulfilment of expectations regarding training</t>
  </si>
  <si>
    <t>The overall rating training</t>
  </si>
  <si>
    <t>General participant expectations</t>
  </si>
  <si>
    <t>Overall impression</t>
  </si>
  <si>
    <t>Manner of presentation</t>
  </si>
  <si>
    <t>Scope of material</t>
  </si>
  <si>
    <t>Tempo</t>
  </si>
  <si>
    <t>Examples</t>
  </si>
  <si>
    <t>Practical exercises</t>
  </si>
  <si>
    <t>My expectations were met</t>
  </si>
  <si>
    <t>Evaluation of trainer</t>
  </si>
  <si>
    <t>Quality of presentations</t>
  </si>
  <si>
    <t>Quality of prepared material</t>
  </si>
  <si>
    <t>Relationship with participants</t>
  </si>
  <si>
    <t>Enabling active participation of participants</t>
  </si>
  <si>
    <t xml:space="preserve">Quality of the training organization </t>
  </si>
  <si>
    <t>Overall rating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</si>
  <si>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</si>
  <si>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</si>
  <si>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</si>
  <si>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</si>
  <si>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</si>
  <si>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of prepared training materials (%)</t>
  </si>
  <si>
    <t>Rating organization (%)</t>
  </si>
  <si>
    <t>Rating of working conditions (%)</t>
  </si>
  <si>
    <t>Rating interactivity in training (%)</t>
  </si>
  <si>
    <t>Rating transferability of acquired knowledge (%)</t>
  </si>
  <si>
    <t>Rating of satisfaction of participation in training (%)</t>
  </si>
  <si>
    <t>Assessing the fulfilment of expectations regarding training (%)</t>
  </si>
  <si>
    <t>The overall rating training (%)</t>
  </si>
  <si>
    <t>Overall impression (%)</t>
  </si>
  <si>
    <t>Manner of presentation (%)</t>
  </si>
  <si>
    <t>Scope of material (%)</t>
  </si>
  <si>
    <t>Tempo (%)</t>
  </si>
  <si>
    <t>Examples (%)</t>
  </si>
  <si>
    <t>Practical exercises (%)</t>
  </si>
  <si>
    <t>My expectations were met (%)</t>
  </si>
  <si>
    <t>Quality of presentations (%)</t>
  </si>
  <si>
    <t>Quality of prepared material (%)</t>
  </si>
  <si>
    <t>Relationship with participants (%)</t>
  </si>
  <si>
    <t>Enabling active participation of participants (%)</t>
  </si>
  <si>
    <t>Quality of the training organization (%)</t>
  </si>
  <si>
    <t>Overall rating of trainer (%)</t>
  </si>
  <si>
    <t xml:space="preserve"> prof. Dr T. Bucma</t>
  </si>
  <si>
    <t xml:space="preserve"> prof. Dr D. Golic</t>
  </si>
  <si>
    <t>doc. dr Z. Vukojevic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</si>
</sst>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trike/>
      <sz val="12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Sheet1!$C$19:$G$19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18.46</c:v>
                </c:pt>
                <c:pt idx="4">
                  <c:v>81.540000000000006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978032"/>
        <c:axId val="947968240"/>
        <c:axId val="0"/>
      </c:bar3DChart>
      <c:catAx>
        <c:axId val="9479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68240"/>
        <c:crosses val="autoZero"/>
        <c:auto val="1"/>
        <c:lblAlgn val="ctr"/>
        <c:lblOffset val="100"/>
        <c:noMultiLvlLbl val="0"/>
      </c:catAx>
      <c:valAx>
        <c:axId val="947968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Sheet1!$C$28:$G$28</c:f>
              <c:numCache>
                <c:formatCode>0</c:formatCode>
                <c:ptCount val="5"/>
                <c:pt idx="0">
                  <c:v>0</c:v>
                </c:pt>
                <c:pt idx="1">
                  <c:v>3.01</c:v>
                </c:pt>
                <c:pt idx="2">
                  <c:v>4.62</c:v>
                </c:pt>
                <c:pt idx="3">
                  <c:v>1.54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184512"/>
        <c:axId val="1010182880"/>
        <c:axId val="0"/>
      </c:bar3DChart>
      <c:catAx>
        <c:axId val="10101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2880"/>
        <c:crosses val="autoZero"/>
        <c:auto val="1"/>
        <c:lblAlgn val="ctr"/>
        <c:lblOffset val="100"/>
        <c:noMultiLvlLbl val="0"/>
      </c:catAx>
      <c:valAx>
        <c:axId val="101018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10.77</c:v>
                </c:pt>
                <c:pt idx="3">
                  <c:v>24.62</c:v>
                </c:pt>
                <c:pt idx="4">
                  <c:v>64.62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195392"/>
        <c:axId val="1010195936"/>
        <c:axId val="0"/>
      </c:bar3DChart>
      <c:catAx>
        <c:axId val="10101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95936"/>
        <c:crosses val="autoZero"/>
        <c:auto val="1"/>
        <c:lblAlgn val="ctr"/>
        <c:lblOffset val="100"/>
        <c:noMultiLvlLbl val="0"/>
      </c:catAx>
      <c:valAx>
        <c:axId val="10101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Sheet2!$B$15</c:f>
              <c:strCache>
                <c:ptCount val="1"/>
                <c:pt idx="0">
                  <c:v>Overall impression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908A-A643-B7DD-CA3D20FF3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8A-A643-B7DD-CA3D20FF3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8A-A643-B7DD-CA3D20FF3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8A-A643-B7DD-CA3D20FF3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08A-A643-B7DD-CA3D20FF3DD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Sheet2!$C$15:$G$15</c:f>
              <c:numCache>
                <c:formatCode>0</c:formatCode>
                <c:ptCount val="5"/>
                <c:pt idx="0">
                  <c:v>0</c:v>
                </c:pt>
                <c:pt idx="1">
                  <c:v>1.54</c:v>
                </c:pt>
                <c:pt idx="2">
                  <c:v>0</c:v>
                </c:pt>
                <c:pt idx="3">
                  <c:v>15.39</c:v>
                </c:pt>
                <c:pt idx="4">
                  <c:v>83.07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Sheet2!$B$16</c:f>
              <c:strCache>
                <c:ptCount val="1"/>
                <c:pt idx="0">
                  <c:v>Manner of presentation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0BC-BB48-B15B-6389764C0D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0BC-BB48-B15B-6389764C0D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0BC-BB48-B15B-6389764C0D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0BC-BB48-B15B-6389764C0D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0BC-BB48-B15B-6389764C0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Sheet2!$C$16:$G$16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6.15</c:v>
                </c:pt>
                <c:pt idx="3">
                  <c:v>18.46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E-3748-B64E-A9ACB52D64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Sheet2!$B$17</c:f>
              <c:strCache>
                <c:ptCount val="1"/>
                <c:pt idx="0">
                  <c:v>Scope of material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1E7-194D-9D3F-FB3ECE0A51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E7-194D-9D3F-FB3ECE0A51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1E7-194D-9D3F-FB3ECE0A51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E7-194D-9D3F-FB3ECE0A51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1E7-194D-9D3F-FB3ECE0A51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Sheet2!$C$17:$G$17</c:f>
              <c:numCache>
                <c:formatCode>0</c:formatCode>
                <c:ptCount val="5"/>
                <c:pt idx="0">
                  <c:v>0</c:v>
                </c:pt>
                <c:pt idx="1">
                  <c:v>1.54</c:v>
                </c:pt>
                <c:pt idx="2">
                  <c:v>4.62</c:v>
                </c:pt>
                <c:pt idx="3">
                  <c:v>12.31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D-1248-9595-28CA0B668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Sheet2!$B$18</c:f>
              <c:strCache>
                <c:ptCount val="1"/>
                <c:pt idx="0">
                  <c:v>Tempo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Sheet2!$C$18:$G$18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1.54</c:v>
                </c:pt>
                <c:pt idx="3">
                  <c:v>13.85</c:v>
                </c:pt>
                <c:pt idx="4">
                  <c:v>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E-1340-BADE-D9B0D07F0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191584"/>
        <c:axId val="1010183424"/>
        <c:axId val="0"/>
      </c:bar3DChart>
      <c:catAx>
        <c:axId val="101019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3424"/>
        <c:crosses val="autoZero"/>
        <c:auto val="1"/>
        <c:lblAlgn val="ctr"/>
        <c:lblOffset val="100"/>
        <c:noMultiLvlLbl val="0"/>
      </c:catAx>
      <c:valAx>
        <c:axId val="101018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9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Sheet2!$B$19</c:f>
              <c:strCache>
                <c:ptCount val="1"/>
                <c:pt idx="0">
                  <c:v>Examples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Sheet2!$C$19:$G$19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16.920000000000002</c:v>
                </c:pt>
                <c:pt idx="4">
                  <c:v>83.07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0-5843-82E6-DDE20DBFC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186688"/>
        <c:axId val="1010187232"/>
        <c:axId val="0"/>
      </c:bar3DChart>
      <c:catAx>
        <c:axId val="10101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7232"/>
        <c:crosses val="autoZero"/>
        <c:auto val="1"/>
        <c:lblAlgn val="ctr"/>
        <c:lblOffset val="100"/>
        <c:noMultiLvlLbl val="0"/>
      </c:catAx>
      <c:valAx>
        <c:axId val="101018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Practical exercises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7-4445-9112-C383C098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94928"/>
        <c:axId val="1072790576"/>
        <c:axId val="0"/>
      </c:bar3DChart>
      <c:catAx>
        <c:axId val="107279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0576"/>
        <c:crosses val="autoZero"/>
        <c:auto val="1"/>
        <c:lblAlgn val="ctr"/>
        <c:lblOffset val="100"/>
        <c:noMultiLvlLbl val="0"/>
      </c:catAx>
      <c:valAx>
        <c:axId val="107279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My expectations were met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Sheet2!$C$21:$G$21</c:f>
              <c:numCache>
                <c:formatCode>0</c:formatCode>
                <c:ptCount val="5"/>
                <c:pt idx="0">
                  <c:v>0</c:v>
                </c:pt>
                <c:pt idx="1">
                  <c:v>10.78</c:v>
                </c:pt>
                <c:pt idx="2">
                  <c:v>3.07</c:v>
                </c:pt>
                <c:pt idx="3">
                  <c:v>13.85</c:v>
                </c:pt>
                <c:pt idx="4">
                  <c:v>72.31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2-C649-AA9E-E012967EF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85680"/>
        <c:axId val="1072793840"/>
        <c:axId val="0"/>
      </c:bar3DChart>
      <c:catAx>
        <c:axId val="107278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3840"/>
        <c:crosses val="autoZero"/>
        <c:auto val="1"/>
        <c:lblAlgn val="ctr"/>
        <c:lblOffset val="100"/>
        <c:noMultiLvlLbl val="0"/>
      </c:catAx>
      <c:valAx>
        <c:axId val="107279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8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Sheet3!$B$15</c:f>
              <c:strCache>
                <c:ptCount val="1"/>
                <c:pt idx="0">
                  <c:v>Quality of presentations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Sheet3!$C$15:$G$15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1.54</c:v>
                </c:pt>
                <c:pt idx="3">
                  <c:v>12.34</c:v>
                </c:pt>
                <c:pt idx="4">
                  <c:v>86.15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92208"/>
        <c:axId val="1072783504"/>
        <c:axId val="0"/>
      </c:bar3DChart>
      <c:catAx>
        <c:axId val="107279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83504"/>
        <c:crosses val="autoZero"/>
        <c:auto val="1"/>
        <c:lblAlgn val="ctr"/>
        <c:lblOffset val="100"/>
        <c:noMultiLvlLbl val="0"/>
      </c:catAx>
      <c:valAx>
        <c:axId val="107278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Sheet1!$C$18:$G$18</c:f>
              <c:numCache>
                <c:formatCode>0</c:formatCode>
                <c:ptCount val="5"/>
                <c:pt idx="0">
                  <c:v>0</c:v>
                </c:pt>
                <c:pt idx="1">
                  <c:v>1.54</c:v>
                </c:pt>
                <c:pt idx="2">
                  <c:v>7.69</c:v>
                </c:pt>
                <c:pt idx="3">
                  <c:v>23.07</c:v>
                </c:pt>
                <c:pt idx="4">
                  <c:v>67.69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981840"/>
        <c:axId val="947969872"/>
        <c:axId val="0"/>
      </c:bar3DChart>
      <c:catAx>
        <c:axId val="9479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69872"/>
        <c:crosses val="autoZero"/>
        <c:auto val="1"/>
        <c:lblAlgn val="ctr"/>
        <c:lblOffset val="100"/>
        <c:noMultiLvlLbl val="0"/>
      </c:catAx>
      <c:valAx>
        <c:axId val="947969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8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Sheet3!$B$16</c:f>
              <c:strCache>
                <c:ptCount val="1"/>
                <c:pt idx="0">
                  <c:v>Quality of prepared material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Sheet3!$C$16:$G$16</c:f>
              <c:numCache>
                <c:formatCode>0.00</c:formatCode>
                <c:ptCount val="5"/>
                <c:pt idx="0">
                  <c:v>0</c:v>
                </c:pt>
                <c:pt idx="1">
                  <c:v>3.07</c:v>
                </c:pt>
                <c:pt idx="2">
                  <c:v>4.62</c:v>
                </c:pt>
                <c:pt idx="3">
                  <c:v>16.920000000000002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D-9645-B77F-849B70F1C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95472"/>
        <c:axId val="1072796016"/>
        <c:axId val="0"/>
      </c:bar3DChart>
      <c:catAx>
        <c:axId val="107279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6016"/>
        <c:crosses val="autoZero"/>
        <c:auto val="1"/>
        <c:lblAlgn val="ctr"/>
        <c:lblOffset val="100"/>
        <c:noMultiLvlLbl val="0"/>
      </c:catAx>
      <c:valAx>
        <c:axId val="107279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64349604022356"/>
          <c:y val="0.16992530544464476"/>
          <c:w val="0.74366624587298502"/>
          <c:h val="0.6994865853194250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Sheet3!$B$17</c:f>
              <c:strCache>
                <c:ptCount val="1"/>
                <c:pt idx="0">
                  <c:v>Relationship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Sheet3!$C$17:$G$17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6.15</c:v>
                </c:pt>
                <c:pt idx="4">
                  <c:v>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85136"/>
        <c:axId val="1072796560"/>
        <c:axId val="0"/>
      </c:bar3DChart>
      <c:catAx>
        <c:axId val="107278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6560"/>
        <c:crosses val="autoZero"/>
        <c:auto val="1"/>
        <c:lblAlgn val="ctr"/>
        <c:lblOffset val="100"/>
        <c:noMultiLvlLbl val="0"/>
      </c:catAx>
      <c:valAx>
        <c:axId val="107279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8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Sheet3!$B$18</c:f>
              <c:strCache>
                <c:ptCount val="1"/>
                <c:pt idx="0">
                  <c:v>Enabling active participation of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Sheet3!$C$18:$G$18</c:f>
              <c:numCache>
                <c:formatCode>0.00</c:formatCode>
                <c:ptCount val="5"/>
                <c:pt idx="0">
                  <c:v>0</c:v>
                </c:pt>
                <c:pt idx="1">
                  <c:v>4.6100000000000003</c:v>
                </c:pt>
                <c:pt idx="2">
                  <c:v>1.54</c:v>
                </c:pt>
                <c:pt idx="3">
                  <c:v>3.07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86224"/>
        <c:axId val="1072787312"/>
        <c:axId val="0"/>
      </c:bar3DChart>
      <c:catAx>
        <c:axId val="107278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87312"/>
        <c:crosses val="autoZero"/>
        <c:auto val="1"/>
        <c:lblAlgn val="ctr"/>
        <c:lblOffset val="100"/>
        <c:noMultiLvlLbl val="0"/>
      </c:catAx>
      <c:valAx>
        <c:axId val="107278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8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Sheet3!$B$19</c:f>
              <c:strCache>
                <c:ptCount val="1"/>
                <c:pt idx="0">
                  <c:v>Quality of the training organization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5AF-3D4C-B61D-62EFA9D7B5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AF-3D4C-B61D-62EFA9D7B5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5AF-3D4C-B61D-62EFA9D7B5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AF-3D4C-B61D-62EFA9D7B5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5AF-3D4C-B61D-62EFA9D7B5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Sheet3!$C$19:$G$19</c:f>
              <c:numCache>
                <c:formatCode>0.00</c:formatCode>
                <c:ptCount val="5"/>
                <c:pt idx="0">
                  <c:v>0</c:v>
                </c:pt>
                <c:pt idx="1">
                  <c:v>4.615384615384615</c:v>
                </c:pt>
                <c:pt idx="2">
                  <c:v>3.07</c:v>
                </c:pt>
                <c:pt idx="3">
                  <c:v>10.77</c:v>
                </c:pt>
                <c:pt idx="4">
                  <c:v>81.540000000000006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3-894D-836E-DEAECCDCB9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Sheet3!$B$20</c:f>
              <c:strCache>
                <c:ptCount val="1"/>
                <c:pt idx="0">
                  <c:v>Overall rating of trainer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BE0-F64B-AB84-6E164B25A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BE0-F64B-AB84-6E164B25AD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BE0-F64B-AB84-6E164B25AD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BE0-F64B-AB84-6E164B25AD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BE0-F64B-AB84-6E164B25AD4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Sheet3!$C$20:$G$20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3.07</c:v>
                </c:pt>
                <c:pt idx="3">
                  <c:v>9.23</c:v>
                </c:pt>
                <c:pt idx="4">
                  <c:v>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1-4747-A9F1-A0CAE24219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0145372028869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Sheet3!$B$16</c:f>
              <c:strCache>
                <c:ptCount val="1"/>
                <c:pt idx="0">
                  <c:v>Quality of prepared material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Sheet3!$C$14:$G$14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Sheet3!$C$16:$G$16</c:f>
              <c:numCache>
                <c:formatCode>0.00</c:formatCode>
                <c:ptCount val="5"/>
                <c:pt idx="0">
                  <c:v>0</c:v>
                </c:pt>
                <c:pt idx="1">
                  <c:v>3.07</c:v>
                </c:pt>
                <c:pt idx="2">
                  <c:v>4.62</c:v>
                </c:pt>
                <c:pt idx="3">
                  <c:v>16.920000000000002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D-9645-B77F-849B70F1C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93296"/>
        <c:axId val="1074101296"/>
        <c:axId val="0"/>
      </c:bar3DChart>
      <c:catAx>
        <c:axId val="10727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4101296"/>
        <c:crosses val="autoZero"/>
        <c:auto val="1"/>
        <c:lblAlgn val="ctr"/>
        <c:lblOffset val="100"/>
        <c:noMultiLvlLbl val="0"/>
      </c:catAx>
      <c:valAx>
        <c:axId val="107410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279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Sheet3!$B$46:$B$55</c:f>
              <c:strCache>
                <c:ptCount val="7"/>
                <c:pt idx="4">
                  <c:v>doc. dr Z. Vukojevic</c:v>
                </c:pt>
                <c:pt idx="5">
                  <c:v> prof. Dr T. Bucma</c:v>
                </c:pt>
                <c:pt idx="6">
                  <c:v> prof. Dr D. Golic</c:v>
                </c:pt>
              </c:strCache>
            </c:strRef>
          </c:cat>
          <c:val>
            <c:numRef>
              <c:f>Sheet3!$C$46:$C$55</c:f>
              <c:numCache>
                <c:formatCode>General</c:formatCode>
                <c:ptCount val="10"/>
                <c:pt idx="4">
                  <c:v>4.54</c:v>
                </c:pt>
                <c:pt idx="5">
                  <c:v>4.67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2-4D6C-9227-FB4677E5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4102384"/>
        <c:axId val="1074108912"/>
      </c:barChart>
      <c:catAx>
        <c:axId val="107410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4108912"/>
        <c:crosses val="autoZero"/>
        <c:auto val="1"/>
        <c:lblAlgn val="ctr"/>
        <c:lblOffset val="100"/>
        <c:noMultiLvlLbl val="0"/>
      </c:catAx>
      <c:valAx>
        <c:axId val="107410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7410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Sheet1!$B$21</c:f>
              <c:strCache>
                <c:ptCount val="1"/>
                <c:pt idx="0">
                  <c:v>Rating of prepared training materials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282-D842-AAEF-9DFE3E42D6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82-D842-AAEF-9DFE3E42D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82-D842-AAEF-9DFE3E42D6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82-D842-AAEF-9DFE3E42D6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282-D842-AAEF-9DFE3E42D6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Sheet1!$C$21:$G$21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1.54</c:v>
                </c:pt>
                <c:pt idx="3">
                  <c:v>23.07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F-5340-BE00-025455BD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Sheet1!$C$22:$G$22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3.07</c:v>
                </c:pt>
                <c:pt idx="3">
                  <c:v>12.34</c:v>
                </c:pt>
                <c:pt idx="4">
                  <c:v>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7975856"/>
        <c:axId val="947971504"/>
      </c:barChart>
      <c:catAx>
        <c:axId val="94797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1504"/>
        <c:crosses val="autoZero"/>
        <c:auto val="1"/>
        <c:lblAlgn val="ctr"/>
        <c:lblOffset val="100"/>
        <c:noMultiLvlLbl val="0"/>
      </c:catAx>
      <c:valAx>
        <c:axId val="9479715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Sheet1!$C$23:$G$23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2.88</c:v>
                </c:pt>
                <c:pt idx="3">
                  <c:v>12.31</c:v>
                </c:pt>
                <c:pt idx="4">
                  <c:v>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973136"/>
        <c:axId val="947983472"/>
        <c:axId val="0"/>
      </c:bar3DChart>
      <c:catAx>
        <c:axId val="94797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83472"/>
        <c:crosses val="autoZero"/>
        <c:auto val="1"/>
        <c:lblAlgn val="ctr"/>
        <c:lblOffset val="100"/>
        <c:noMultiLvlLbl val="0"/>
      </c:catAx>
      <c:valAx>
        <c:axId val="9479834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Rating interactivity in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Sheet1!$C$24:$G$24</c:f>
              <c:numCache>
                <c:formatCode>0</c:formatCode>
                <c:ptCount val="5"/>
                <c:pt idx="0">
                  <c:v>0</c:v>
                </c:pt>
                <c:pt idx="1">
                  <c:v>1.54</c:v>
                </c:pt>
                <c:pt idx="2">
                  <c:v>0</c:v>
                </c:pt>
                <c:pt idx="3">
                  <c:v>7.69</c:v>
                </c:pt>
                <c:pt idx="4">
                  <c:v>90.78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977488"/>
        <c:axId val="947970416"/>
        <c:axId val="0"/>
      </c:bar3DChart>
      <c:catAx>
        <c:axId val="9479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0416"/>
        <c:crosses val="autoZero"/>
        <c:auto val="1"/>
        <c:lblAlgn val="ctr"/>
        <c:lblOffset val="100"/>
        <c:noMultiLvlLbl val="0"/>
      </c:catAx>
      <c:valAx>
        <c:axId val="9479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4797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Rating transferability of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Sheet1!$C$25:$G$25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9.23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737536"/>
        <c:axId val="902857232"/>
        <c:axId val="0"/>
      </c:bar3DChart>
      <c:catAx>
        <c:axId val="814737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857232"/>
        <c:crosses val="autoZero"/>
        <c:auto val="1"/>
        <c:lblAlgn val="ctr"/>
        <c:lblOffset val="100"/>
        <c:noMultiLvlLbl val="0"/>
      </c:catAx>
      <c:valAx>
        <c:axId val="90285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47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Rating of satisfaction of participation in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Sheet1!$C$26:$G$26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78.459999999999994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189408"/>
        <c:axId val="1010193760"/>
        <c:axId val="0"/>
      </c:bar3DChart>
      <c:catAx>
        <c:axId val="101018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93760"/>
        <c:crosses val="autoZero"/>
        <c:auto val="1"/>
        <c:lblAlgn val="ctr"/>
        <c:lblOffset val="100"/>
        <c:noMultiLvlLbl val="0"/>
      </c:catAx>
      <c:valAx>
        <c:axId val="101019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01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Sheet1!$B$27</c:f>
              <c:strCache>
                <c:ptCount val="1"/>
                <c:pt idx="0">
                  <c:v>Assessing the fulfilment of expectations regarding training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35-994F-A97E-EE8D9E5C10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235-994F-A97E-EE8D9E5C10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35-994F-A97E-EE8D9E5C10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Sheet1!$C$17:$G$17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Sheet1!$C$27:$G$27</c:f>
              <c:numCache>
                <c:formatCode>0</c:formatCode>
                <c:ptCount val="5"/>
                <c:pt idx="0">
                  <c:v>0</c:v>
                </c:pt>
                <c:pt idx="1">
                  <c:v>3.01</c:v>
                </c:pt>
                <c:pt idx="2">
                  <c:v>3.01</c:v>
                </c:pt>
                <c:pt idx="3">
                  <c:v>18.46</c:v>
                </c:pt>
                <c:pt idx="4">
                  <c:v>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30</xdr:row>
      <xdr:rowOff>177799</xdr:rowOff>
    </xdr:from>
    <xdr:to>
      <xdr:col>8</xdr:col>
      <xdr:colOff>279400</xdr:colOff>
      <xdr:row>44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30</xdr:row>
      <xdr:rowOff>165100</xdr:rowOff>
    </xdr:from>
    <xdr:to>
      <xdr:col>3</xdr:col>
      <xdr:colOff>508000</xdr:colOff>
      <xdr:row>44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863600</xdr:colOff>
      <xdr:row>46</xdr:row>
      <xdr:rowOff>6350</xdr:rowOff>
    </xdr:from>
    <xdr:to>
      <xdr:col>8</xdr:col>
      <xdr:colOff>279400</xdr:colOff>
      <xdr:row>59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7649B13-0AFA-0946-9381-26BD96E57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203200</xdr:colOff>
      <xdr:row>62</xdr:row>
      <xdr:rowOff>0</xdr:rowOff>
    </xdr:from>
    <xdr:to>
      <xdr:col>3</xdr:col>
      <xdr:colOff>558800</xdr:colOff>
      <xdr:row>75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12700</xdr:colOff>
      <xdr:row>62</xdr:row>
      <xdr:rowOff>38100</xdr:rowOff>
    </xdr:from>
    <xdr:to>
      <xdr:col>8</xdr:col>
      <xdr:colOff>203200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228600</xdr:colOff>
      <xdr:row>87</xdr:row>
      <xdr:rowOff>146050</xdr:rowOff>
    </xdr:from>
    <xdr:to>
      <xdr:col>4</xdr:col>
      <xdr:colOff>266700</xdr:colOff>
      <xdr:row>102</xdr:row>
      <xdr:rowOff>31750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444500</xdr:colOff>
      <xdr:row>87</xdr:row>
      <xdr:rowOff>44450</xdr:rowOff>
    </xdr:from>
    <xdr:to>
      <xdr:col>9</xdr:col>
      <xdr:colOff>660400</xdr:colOff>
      <xdr:row>101</xdr:row>
      <xdr:rowOff>120650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177800</xdr:colOff>
      <xdr:row>155</xdr:row>
      <xdr:rowOff>171450</xdr:rowOff>
    </xdr:from>
    <xdr:to>
      <xdr:col>4</xdr:col>
      <xdr:colOff>215900</xdr:colOff>
      <xdr:row>170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152400</xdr:colOff>
      <xdr:row>171</xdr:row>
      <xdr:rowOff>120650</xdr:rowOff>
    </xdr:from>
    <xdr:to>
      <xdr:col>4</xdr:col>
      <xdr:colOff>190500</xdr:colOff>
      <xdr:row>186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152400</xdr:colOff>
      <xdr:row>189</xdr:row>
      <xdr:rowOff>107950</xdr:rowOff>
    </xdr:from>
    <xdr:to>
      <xdr:col>4</xdr:col>
      <xdr:colOff>190500</xdr:colOff>
      <xdr:row>203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222250</xdr:colOff>
      <xdr:row>46</xdr:row>
      <xdr:rowOff>12700</xdr:rowOff>
    </xdr:from>
    <xdr:to>
      <xdr:col>3</xdr:col>
      <xdr:colOff>546100</xdr:colOff>
      <xdr:row>59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</xdr:row>
      <xdr:rowOff>120650</xdr:rowOff>
    </xdr:from>
    <xdr:to>
      <xdr:col>16</xdr:col>
      <xdr:colOff>260350</xdr:colOff>
      <xdr:row>13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552450</xdr:colOff>
      <xdr:row>1</xdr:row>
      <xdr:rowOff>133350</xdr:rowOff>
    </xdr:from>
    <xdr:to>
      <xdr:col>23</xdr:col>
      <xdr:colOff>412750</xdr:colOff>
      <xdr:row>13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117C2A-5397-BC45-BF38-5D16C0D97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514350</xdr:colOff>
      <xdr:row>1</xdr:row>
      <xdr:rowOff>184150</xdr:rowOff>
    </xdr:from>
    <xdr:to>
      <xdr:col>31</xdr:col>
      <xdr:colOff>374650</xdr:colOff>
      <xdr:row>13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54AB6E-B5AB-ED42-A36C-B48DA4E3F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361950</xdr:colOff>
      <xdr:row>13</xdr:row>
      <xdr:rowOff>298450</xdr:rowOff>
    </xdr:from>
    <xdr:to>
      <xdr:col>16</xdr:col>
      <xdr:colOff>222250</xdr:colOff>
      <xdr:row>26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26B50A-6D03-C549-B968-037AC53F7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323850</xdr:colOff>
      <xdr:row>13</xdr:row>
      <xdr:rowOff>298450</xdr:rowOff>
    </xdr:from>
    <xdr:to>
      <xdr:col>23</xdr:col>
      <xdr:colOff>184150</xdr:colOff>
      <xdr:row>26</xdr:row>
      <xdr:rowOff>69850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B795AF-5466-1941-9ABD-6571A8346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285750</xdr:colOff>
      <xdr:row>13</xdr:row>
      <xdr:rowOff>285750</xdr:rowOff>
    </xdr:from>
    <xdr:to>
      <xdr:col>31</xdr:col>
      <xdr:colOff>146050</xdr:colOff>
      <xdr:row>26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B356372-2B87-5549-AB8D-C15F24BA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539750</xdr:colOff>
      <xdr:row>27</xdr:row>
      <xdr:rowOff>82550</xdr:rowOff>
    </xdr:from>
    <xdr:to>
      <xdr:col>16</xdr:col>
      <xdr:colOff>400050</xdr:colOff>
      <xdr:row>41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C5F1C1-7ADF-9546-9D69-4FC3F01CA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641350</xdr:colOff>
      <xdr:row>3</xdr:row>
      <xdr:rowOff>120650</xdr:rowOff>
    </xdr:from>
    <xdr:to>
      <xdr:col>16</xdr:col>
      <xdr:colOff>501650</xdr:colOff>
      <xdr:row>8</xdr:row>
      <xdr:rowOff>412750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38847</xdr:colOff>
      <xdr:row>3</xdr:row>
      <xdr:rowOff>345515</xdr:rowOff>
    </xdr:from>
    <xdr:to>
      <xdr:col>24</xdr:col>
      <xdr:colOff>205441</xdr:colOff>
      <xdr:row>8</xdr:row>
      <xdr:rowOff>168089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634A97-0302-F245-9361-20DE3D2FE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196103</xdr:colOff>
      <xdr:row>9</xdr:row>
      <xdr:rowOff>373529</xdr:rowOff>
    </xdr:from>
    <xdr:to>
      <xdr:col>16</xdr:col>
      <xdr:colOff>373530</xdr:colOff>
      <xdr:row>19</xdr:row>
      <xdr:rowOff>147916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196850</xdr:colOff>
      <xdr:row>9</xdr:row>
      <xdr:rowOff>273050</xdr:rowOff>
    </xdr:from>
    <xdr:to>
      <xdr:col>24</xdr:col>
      <xdr:colOff>57150</xdr:colOff>
      <xdr:row>19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31377</xdr:colOff>
      <xdr:row>21</xdr:row>
      <xdr:rowOff>130735</xdr:rowOff>
    </xdr:from>
    <xdr:to>
      <xdr:col>16</xdr:col>
      <xdr:colOff>479986</xdr:colOff>
      <xdr:row>36</xdr:row>
      <xdr:rowOff>114673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6C6703-1329-AF44-853F-0BF735EDE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12700</xdr:colOff>
      <xdr:row>21</xdr:row>
      <xdr:rowOff>120650</xdr:rowOff>
    </xdr:from>
    <xdr:to>
      <xdr:col>24</xdr:col>
      <xdr:colOff>546100</xdr:colOff>
      <xdr:row>36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72BDD2-6364-5942-AC1F-AD5F48C14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46691</xdr:colOff>
      <xdr:row>3</xdr:row>
      <xdr:rowOff>382868</xdr:rowOff>
    </xdr:from>
    <xdr:to>
      <xdr:col>24</xdr:col>
      <xdr:colOff>93381</xdr:colOff>
      <xdr:row>8</xdr:row>
      <xdr:rowOff>149411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634A97-0302-F245-9361-20DE3D2FE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394073</xdr:colOff>
      <xdr:row>42</xdr:row>
      <xdr:rowOff>85165</xdr:rowOff>
    </xdr:from>
    <xdr:to>
      <xdr:col>15</xdr:col>
      <xdr:colOff>259603</xdr:colOff>
      <xdr:row>57</xdr:row>
      <xdr:rowOff>26894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opLeftCell="A25" workbookViewId="0">
      <selection activeCell="C28" sqref="C28"/>
    </sheetView>
  </sheetViews>
  <sheetFormatPr defaultColWidth="8.88671875" defaultRowHeight="14.4" x14ac:dyDescent="0.3"/>
  <cols>
    <col min="2" max="2" width="34.109375" customWidth="1"/>
    <col min="3" max="3" width="13.44140625" bestFit="1" customWidth="1"/>
    <col min="4" max="4" width="11.88671875" bestFit="1" customWidth="1"/>
    <col min="5" max="7" width="13.109375" bestFit="1" customWidth="1"/>
  </cols>
  <sheetData>
    <row r="1" spans="2:8" ht="15" thickBot="1" x14ac:dyDescent="0.35"/>
    <row r="2" spans="2:8" ht="16.2" thickBot="1" x14ac:dyDescent="0.35">
      <c r="B2" s="22" t="s">
        <v>0</v>
      </c>
      <c r="C2" s="22"/>
      <c r="D2" s="22"/>
      <c r="E2" s="22"/>
      <c r="F2" s="22"/>
      <c r="G2" s="22"/>
    </row>
    <row r="3" spans="2:8" ht="15" thickBot="1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2:8" ht="16.2" thickBot="1" x14ac:dyDescent="0.35">
      <c r="B4" s="4" t="s">
        <v>7</v>
      </c>
      <c r="C4" s="5">
        <v>0</v>
      </c>
      <c r="D4" s="5">
        <v>1</v>
      </c>
      <c r="E4" s="5">
        <v>5</v>
      </c>
      <c r="F4" s="5">
        <v>15</v>
      </c>
      <c r="G4" s="6">
        <v>44</v>
      </c>
      <c r="H4">
        <f>C4+D4+E4+F4+G4</f>
        <v>65</v>
      </c>
    </row>
    <row r="5" spans="2:8" ht="31.8" thickBot="1" x14ac:dyDescent="0.35">
      <c r="B5" s="7" t="s">
        <v>8</v>
      </c>
      <c r="C5" s="8">
        <v>0</v>
      </c>
      <c r="D5" s="8">
        <v>0</v>
      </c>
      <c r="E5" s="8">
        <v>0</v>
      </c>
      <c r="F5" s="8">
        <v>12</v>
      </c>
      <c r="G5" s="9">
        <v>53</v>
      </c>
      <c r="H5">
        <f t="shared" ref="H5:H14" si="0">C5+D5+E5+F5+G5</f>
        <v>65</v>
      </c>
    </row>
    <row r="6" spans="2:8" ht="31.8" thickBot="1" x14ac:dyDescent="0.35">
      <c r="B6" s="4" t="s">
        <v>9</v>
      </c>
      <c r="C6" s="5">
        <v>0</v>
      </c>
      <c r="D6" s="5">
        <v>0</v>
      </c>
      <c r="E6" s="5">
        <v>7</v>
      </c>
      <c r="F6" s="5">
        <v>16</v>
      </c>
      <c r="G6" s="6">
        <v>42</v>
      </c>
      <c r="H6">
        <f t="shared" si="0"/>
        <v>65</v>
      </c>
    </row>
    <row r="7" spans="2:8" ht="31.8" thickBot="1" x14ac:dyDescent="0.35">
      <c r="B7" s="7" t="s">
        <v>10</v>
      </c>
      <c r="C7" s="8">
        <v>0</v>
      </c>
      <c r="D7" s="8">
        <v>0</v>
      </c>
      <c r="E7" s="8">
        <v>1</v>
      </c>
      <c r="F7" s="8">
        <v>15</v>
      </c>
      <c r="G7" s="9">
        <v>49</v>
      </c>
      <c r="H7">
        <f t="shared" si="0"/>
        <v>65</v>
      </c>
    </row>
    <row r="8" spans="2:8" ht="16.2" thickBot="1" x14ac:dyDescent="0.35">
      <c r="B8" s="4" t="s">
        <v>11</v>
      </c>
      <c r="C8" s="5">
        <v>0</v>
      </c>
      <c r="D8" s="5">
        <v>0</v>
      </c>
      <c r="E8" s="5">
        <v>0</v>
      </c>
      <c r="F8" s="5">
        <v>8</v>
      </c>
      <c r="G8" s="6">
        <v>57</v>
      </c>
      <c r="H8">
        <f t="shared" si="0"/>
        <v>65</v>
      </c>
    </row>
    <row r="9" spans="2:8" ht="16.2" thickBot="1" x14ac:dyDescent="0.35">
      <c r="B9" s="7" t="s">
        <v>12</v>
      </c>
      <c r="C9" s="8">
        <v>0</v>
      </c>
      <c r="D9" s="8">
        <v>0</v>
      </c>
      <c r="E9" s="8">
        <v>2</v>
      </c>
      <c r="F9" s="8">
        <v>8</v>
      </c>
      <c r="G9" s="9">
        <v>55</v>
      </c>
      <c r="H9">
        <f t="shared" si="0"/>
        <v>65</v>
      </c>
    </row>
    <row r="10" spans="2:8" ht="16.2" thickBot="1" x14ac:dyDescent="0.35">
      <c r="B10" s="4" t="s">
        <v>13</v>
      </c>
      <c r="C10" s="5">
        <v>0</v>
      </c>
      <c r="D10" s="5">
        <v>1</v>
      </c>
      <c r="E10" s="5">
        <v>0</v>
      </c>
      <c r="F10" s="5">
        <v>5</v>
      </c>
      <c r="G10" s="6">
        <v>59</v>
      </c>
      <c r="H10">
        <f t="shared" si="0"/>
        <v>65</v>
      </c>
    </row>
    <row r="11" spans="2:8" ht="31.8" thickBot="1" x14ac:dyDescent="0.35">
      <c r="B11" s="7" t="s">
        <v>14</v>
      </c>
      <c r="C11" s="8">
        <v>0</v>
      </c>
      <c r="D11" s="8">
        <v>0</v>
      </c>
      <c r="E11" s="8">
        <v>0</v>
      </c>
      <c r="F11" s="8">
        <v>6</v>
      </c>
      <c r="G11" s="9">
        <v>59</v>
      </c>
      <c r="H11">
        <f t="shared" si="0"/>
        <v>65</v>
      </c>
    </row>
    <row r="12" spans="2:8" ht="31.8" thickBot="1" x14ac:dyDescent="0.35">
      <c r="B12" s="4" t="s">
        <v>15</v>
      </c>
      <c r="C12" s="5">
        <v>0</v>
      </c>
      <c r="D12" s="5">
        <v>0</v>
      </c>
      <c r="E12" s="5">
        <v>1</v>
      </c>
      <c r="F12" s="5">
        <v>13</v>
      </c>
      <c r="G12" s="6">
        <v>51</v>
      </c>
      <c r="H12">
        <f t="shared" si="0"/>
        <v>65</v>
      </c>
    </row>
    <row r="13" spans="2:8" ht="31.8" thickBot="1" x14ac:dyDescent="0.35">
      <c r="B13" s="7" t="s">
        <v>16</v>
      </c>
      <c r="C13" s="8">
        <v>0</v>
      </c>
      <c r="D13" s="8">
        <v>2</v>
      </c>
      <c r="E13" s="8">
        <v>2</v>
      </c>
      <c r="F13" s="8">
        <v>12</v>
      </c>
      <c r="G13" s="9">
        <v>49</v>
      </c>
      <c r="H13">
        <f t="shared" si="0"/>
        <v>65</v>
      </c>
    </row>
    <row r="14" spans="2:8" ht="16.2" thickBot="1" x14ac:dyDescent="0.35">
      <c r="B14" s="4" t="s">
        <v>17</v>
      </c>
      <c r="C14" s="5">
        <v>0</v>
      </c>
      <c r="D14" s="5">
        <v>2</v>
      </c>
      <c r="E14" s="5">
        <v>3</v>
      </c>
      <c r="F14" s="5">
        <v>1</v>
      </c>
      <c r="G14" s="6">
        <v>59</v>
      </c>
      <c r="H14">
        <f t="shared" si="0"/>
        <v>65</v>
      </c>
    </row>
    <row r="15" spans="2:8" ht="15" thickBot="1" x14ac:dyDescent="0.35"/>
    <row r="16" spans="2:8" ht="16.2" thickBot="1" x14ac:dyDescent="0.35">
      <c r="B16" s="22" t="s">
        <v>0</v>
      </c>
      <c r="C16" s="22"/>
      <c r="D16" s="22"/>
      <c r="E16" s="22"/>
      <c r="F16" s="22"/>
      <c r="G16" s="22"/>
    </row>
    <row r="17" spans="2:7" ht="15" thickBot="1" x14ac:dyDescent="0.35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3" t="s">
        <v>6</v>
      </c>
    </row>
    <row r="18" spans="2:7" ht="16.2" thickBot="1" x14ac:dyDescent="0.35">
      <c r="B18" s="4" t="s">
        <v>35</v>
      </c>
      <c r="C18" s="19">
        <f>C4*100/SUM($C4:$G4)</f>
        <v>0</v>
      </c>
      <c r="D18" s="19">
        <v>1.54</v>
      </c>
      <c r="E18" s="19">
        <v>7.69</v>
      </c>
      <c r="F18" s="19">
        <v>23.07</v>
      </c>
      <c r="G18" s="19">
        <v>67.69</v>
      </c>
    </row>
    <row r="19" spans="2:7" ht="31.8" thickBot="1" x14ac:dyDescent="0.35">
      <c r="B19" s="7" t="s">
        <v>36</v>
      </c>
      <c r="C19" s="19">
        <f t="shared" ref="C19:E19" si="1">C5*100/SUM($C5:$G5)</f>
        <v>0</v>
      </c>
      <c r="D19" s="19">
        <f t="shared" si="1"/>
        <v>0</v>
      </c>
      <c r="E19" s="19">
        <f t="shared" si="1"/>
        <v>0</v>
      </c>
      <c r="F19" s="19">
        <v>18.46</v>
      </c>
      <c r="G19" s="19">
        <v>81.540000000000006</v>
      </c>
    </row>
    <row r="20" spans="2:7" ht="31.8" thickBot="1" x14ac:dyDescent="0.35">
      <c r="B20" s="4" t="s">
        <v>37</v>
      </c>
      <c r="C20" s="19">
        <v>0</v>
      </c>
      <c r="D20" s="19">
        <f t="shared" ref="D20" si="2">D6*100/SUM($C6:$G6)</f>
        <v>0</v>
      </c>
      <c r="E20" s="19">
        <v>10.77</v>
      </c>
      <c r="F20" s="19">
        <v>24.62</v>
      </c>
      <c r="G20" s="19">
        <v>64.62</v>
      </c>
    </row>
    <row r="21" spans="2:7" ht="31.8" thickBot="1" x14ac:dyDescent="0.35">
      <c r="B21" s="7" t="s">
        <v>38</v>
      </c>
      <c r="C21" s="19">
        <f t="shared" ref="C21:D21" si="3">C7*100/SUM($C7:$G7)</f>
        <v>0</v>
      </c>
      <c r="D21" s="19">
        <f t="shared" si="3"/>
        <v>0</v>
      </c>
      <c r="E21" s="19">
        <v>1.54</v>
      </c>
      <c r="F21" s="19">
        <v>23.07</v>
      </c>
      <c r="G21" s="19">
        <v>75.39</v>
      </c>
    </row>
    <row r="22" spans="2:7" ht="16.2" thickBot="1" x14ac:dyDescent="0.35">
      <c r="B22" s="4" t="s">
        <v>39</v>
      </c>
      <c r="C22" s="19">
        <f t="shared" ref="C22:D22" si="4">C8*100/SUM($C8:$G8)</f>
        <v>0</v>
      </c>
      <c r="D22" s="19">
        <f t="shared" si="4"/>
        <v>0</v>
      </c>
      <c r="E22" s="19">
        <v>3.07</v>
      </c>
      <c r="F22" s="19">
        <v>12.34</v>
      </c>
      <c r="G22" s="19">
        <v>87.69</v>
      </c>
    </row>
    <row r="23" spans="2:7" ht="31.8" thickBot="1" x14ac:dyDescent="0.35">
      <c r="B23" s="7" t="s">
        <v>40</v>
      </c>
      <c r="C23" s="19">
        <f t="shared" ref="C23:D23" si="5">C9*100/SUM($C9:$G9)</f>
        <v>0</v>
      </c>
      <c r="D23" s="19">
        <f t="shared" si="5"/>
        <v>0</v>
      </c>
      <c r="E23" s="19">
        <v>2.88</v>
      </c>
      <c r="F23" s="19">
        <v>12.31</v>
      </c>
      <c r="G23" s="19">
        <v>84.62</v>
      </c>
    </row>
    <row r="24" spans="2:7" ht="31.8" thickBot="1" x14ac:dyDescent="0.35">
      <c r="B24" s="4" t="s">
        <v>41</v>
      </c>
      <c r="C24" s="19">
        <v>0</v>
      </c>
      <c r="D24" s="19">
        <v>1.54</v>
      </c>
      <c r="E24" s="19">
        <v>0</v>
      </c>
      <c r="F24" s="19">
        <v>7.69</v>
      </c>
      <c r="G24" s="19">
        <v>90.78</v>
      </c>
    </row>
    <row r="25" spans="2:7" ht="31.8" thickBot="1" x14ac:dyDescent="0.35">
      <c r="B25" s="7" t="s">
        <v>42</v>
      </c>
      <c r="C25" s="19">
        <f t="shared" ref="C25:E25" si="6">C11*100/SUM($C11:$G11)</f>
        <v>0</v>
      </c>
      <c r="D25" s="19">
        <f t="shared" si="6"/>
        <v>0</v>
      </c>
      <c r="E25" s="19">
        <f t="shared" si="6"/>
        <v>0</v>
      </c>
      <c r="F25" s="19">
        <v>9.23</v>
      </c>
      <c r="G25" s="19">
        <v>91</v>
      </c>
    </row>
    <row r="26" spans="2:7" ht="31.8" thickBot="1" x14ac:dyDescent="0.35">
      <c r="B26" s="4" t="s">
        <v>43</v>
      </c>
      <c r="C26" s="19">
        <f t="shared" ref="C26:D26" si="7">C12*100/SUM($C12:$G12)</f>
        <v>0</v>
      </c>
      <c r="D26" s="19">
        <f t="shared" si="7"/>
        <v>0</v>
      </c>
      <c r="E26" s="19">
        <v>2</v>
      </c>
      <c r="F26" s="19">
        <v>20</v>
      </c>
      <c r="G26" s="19">
        <v>78.459999999999994</v>
      </c>
    </row>
    <row r="27" spans="2:7" ht="47.4" thickBot="1" x14ac:dyDescent="0.35">
      <c r="B27" s="7" t="s">
        <v>44</v>
      </c>
      <c r="C27" s="19">
        <f t="shared" ref="C27" si="8">C13*100/SUM($C13:$G13)</f>
        <v>0</v>
      </c>
      <c r="D27" s="19">
        <v>3.01</v>
      </c>
      <c r="E27" s="19">
        <v>3.01</v>
      </c>
      <c r="F27" s="19">
        <v>18.46</v>
      </c>
      <c r="G27" s="19">
        <v>75.39</v>
      </c>
    </row>
    <row r="28" spans="2:7" ht="16.2" thickBot="1" x14ac:dyDescent="0.35">
      <c r="B28" s="4" t="s">
        <v>45</v>
      </c>
      <c r="C28" s="19">
        <f t="shared" ref="C28" si="9">C14*100/SUM($C14:$G14)</f>
        <v>0</v>
      </c>
      <c r="D28" s="19">
        <v>3.01</v>
      </c>
      <c r="E28" s="19">
        <v>4.62</v>
      </c>
      <c r="F28" s="19">
        <v>1.54</v>
      </c>
      <c r="G28" s="19">
        <v>90.77</v>
      </c>
    </row>
  </sheetData>
  <mergeCells count="2">
    <mergeCell ref="B2:G2"/>
    <mergeCell ref="B16:G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workbookViewId="0">
      <selection activeCell="H21" sqref="H21"/>
    </sheetView>
  </sheetViews>
  <sheetFormatPr defaultColWidth="8.88671875" defaultRowHeight="14.4" x14ac:dyDescent="0.3"/>
  <cols>
    <col min="2" max="2" width="41.109375" customWidth="1"/>
    <col min="3" max="3" width="9.6640625" bestFit="1" customWidth="1"/>
  </cols>
  <sheetData>
    <row r="1" spans="2:18" ht="15" thickBot="1" x14ac:dyDescent="0.35"/>
    <row r="2" spans="2:18" ht="16.2" thickBot="1" x14ac:dyDescent="0.35">
      <c r="B2" s="22" t="s">
        <v>18</v>
      </c>
      <c r="C2" s="22"/>
      <c r="D2" s="22"/>
      <c r="E2" s="22"/>
      <c r="F2" s="22"/>
      <c r="G2" s="22"/>
    </row>
    <row r="3" spans="2:18" ht="29.4" thickBot="1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2:18" ht="16.2" thickBot="1" x14ac:dyDescent="0.35">
      <c r="B4" s="10" t="s">
        <v>19</v>
      </c>
      <c r="C4" s="5">
        <v>0</v>
      </c>
      <c r="D4" s="5">
        <v>1</v>
      </c>
      <c r="E4" s="5">
        <v>0</v>
      </c>
      <c r="F4" s="5">
        <v>10</v>
      </c>
      <c r="G4" s="6">
        <v>54</v>
      </c>
      <c r="H4">
        <f>C4+D4+E4+F4+G4</f>
        <v>65</v>
      </c>
    </row>
    <row r="5" spans="2:18" ht="16.2" thickBot="1" x14ac:dyDescent="0.35">
      <c r="B5" s="7" t="s">
        <v>20</v>
      </c>
      <c r="C5" s="8">
        <v>0</v>
      </c>
      <c r="D5" s="8">
        <v>0</v>
      </c>
      <c r="E5" s="8">
        <v>4</v>
      </c>
      <c r="F5" s="8">
        <v>12</v>
      </c>
      <c r="G5" s="9">
        <v>49</v>
      </c>
      <c r="H5">
        <f t="shared" ref="H5:H10" si="0">C5+D5+E5+F5+G5</f>
        <v>65</v>
      </c>
    </row>
    <row r="6" spans="2:18" ht="16.2" thickBot="1" x14ac:dyDescent="0.35">
      <c r="B6" s="4" t="s">
        <v>21</v>
      </c>
      <c r="C6" s="5">
        <v>0</v>
      </c>
      <c r="D6" s="5">
        <v>1</v>
      </c>
      <c r="E6" s="5">
        <v>3</v>
      </c>
      <c r="F6" s="5">
        <v>8</v>
      </c>
      <c r="G6" s="6">
        <v>53</v>
      </c>
      <c r="H6">
        <f t="shared" si="0"/>
        <v>65</v>
      </c>
    </row>
    <row r="7" spans="2:18" ht="16.2" thickBot="1" x14ac:dyDescent="0.35">
      <c r="B7" s="7" t="s">
        <v>22</v>
      </c>
      <c r="C7" s="8">
        <v>0</v>
      </c>
      <c r="D7" s="8">
        <v>0</v>
      </c>
      <c r="E7" s="8">
        <v>1</v>
      </c>
      <c r="F7" s="8">
        <v>9</v>
      </c>
      <c r="G7" s="9">
        <v>55</v>
      </c>
      <c r="H7">
        <f t="shared" si="0"/>
        <v>65</v>
      </c>
    </row>
    <row r="8" spans="2:18" ht="16.2" thickBot="1" x14ac:dyDescent="0.35">
      <c r="B8" s="4" t="s">
        <v>23</v>
      </c>
      <c r="C8" s="5">
        <v>0</v>
      </c>
      <c r="D8" s="5">
        <v>0</v>
      </c>
      <c r="E8" s="5">
        <v>0</v>
      </c>
      <c r="F8" s="5">
        <v>11</v>
      </c>
      <c r="G8" s="6">
        <v>54</v>
      </c>
      <c r="H8">
        <f t="shared" si="0"/>
        <v>65</v>
      </c>
    </row>
    <row r="9" spans="2:18" ht="16.2" thickBot="1" x14ac:dyDescent="0.35">
      <c r="B9" s="7" t="s">
        <v>24</v>
      </c>
      <c r="C9" s="20"/>
      <c r="D9" s="8"/>
      <c r="E9" s="8"/>
      <c r="F9" s="8"/>
      <c r="G9" s="9"/>
      <c r="H9">
        <f t="shared" si="0"/>
        <v>0</v>
      </c>
    </row>
    <row r="10" spans="2:18" ht="16.2" thickBot="1" x14ac:dyDescent="0.35">
      <c r="B10" s="4" t="s">
        <v>25</v>
      </c>
      <c r="C10" s="5">
        <v>0</v>
      </c>
      <c r="D10" s="5">
        <v>7</v>
      </c>
      <c r="E10" s="5">
        <v>2</v>
      </c>
      <c r="F10" s="5">
        <v>9</v>
      </c>
      <c r="G10" s="6">
        <v>47</v>
      </c>
      <c r="H10">
        <f t="shared" si="0"/>
        <v>65</v>
      </c>
    </row>
    <row r="12" spans="2:18" ht="15" thickBot="1" x14ac:dyDescent="0.35"/>
    <row r="13" spans="2:18" ht="16.2" thickBot="1" x14ac:dyDescent="0.35">
      <c r="B13" s="22" t="s">
        <v>18</v>
      </c>
      <c r="C13" s="22"/>
      <c r="D13" s="22"/>
      <c r="E13" s="22"/>
      <c r="F13" s="22"/>
      <c r="G13" s="22"/>
      <c r="H13" s="11"/>
      <c r="I13" s="11"/>
      <c r="J13" s="11"/>
      <c r="K13" s="11"/>
      <c r="L13" s="11"/>
      <c r="M13" s="11" t="s">
        <v>33</v>
      </c>
      <c r="N13" s="11"/>
      <c r="O13" s="11"/>
      <c r="P13" s="11"/>
      <c r="Q13" s="11"/>
      <c r="R13" s="11"/>
    </row>
    <row r="14" spans="2:18" ht="29.4" thickBot="1" x14ac:dyDescent="0.35">
      <c r="B14" s="1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3" t="s">
        <v>6</v>
      </c>
      <c r="H14" s="11"/>
      <c r="I14" s="11"/>
      <c r="J14" s="11"/>
      <c r="K14" s="11"/>
      <c r="L14" s="11"/>
      <c r="M14" s="23"/>
      <c r="N14" s="23"/>
      <c r="O14" s="23"/>
      <c r="P14" s="23"/>
      <c r="Q14" s="23"/>
      <c r="R14" s="23"/>
    </row>
    <row r="15" spans="2:18" ht="16.2" thickBot="1" x14ac:dyDescent="0.35">
      <c r="B15" s="10" t="s">
        <v>46</v>
      </c>
      <c r="C15" s="19">
        <f>C4*100/SUM($C4:$G4)</f>
        <v>0</v>
      </c>
      <c r="D15" s="19">
        <v>1.54</v>
      </c>
      <c r="E15" s="19">
        <f t="shared" ref="E15" si="1">E4*100/SUM($C4:$G4)</f>
        <v>0</v>
      </c>
      <c r="F15" s="19">
        <v>15.39</v>
      </c>
      <c r="G15" s="19">
        <v>83.07</v>
      </c>
      <c r="H15" s="17">
        <f>SUM(C15:G15)</f>
        <v>100</v>
      </c>
      <c r="I15" s="11"/>
      <c r="J15" s="11"/>
      <c r="K15" s="11"/>
      <c r="L15" s="11"/>
      <c r="M15" s="12"/>
      <c r="N15" s="13"/>
      <c r="O15" s="13"/>
      <c r="P15" s="13"/>
      <c r="Q15" s="13"/>
      <c r="R15" s="13"/>
    </row>
    <row r="16" spans="2:18" ht="16.2" thickBot="1" x14ac:dyDescent="0.35">
      <c r="B16" s="7" t="s">
        <v>47</v>
      </c>
      <c r="C16" s="19">
        <f t="shared" ref="C16:D16" si="2">C5*100/SUM($C5:$G5)</f>
        <v>0</v>
      </c>
      <c r="D16" s="19">
        <f t="shared" si="2"/>
        <v>0</v>
      </c>
      <c r="E16" s="19">
        <v>6.15</v>
      </c>
      <c r="F16" s="19">
        <v>18.46</v>
      </c>
      <c r="G16" s="19">
        <v>75.39</v>
      </c>
      <c r="H16" s="11"/>
      <c r="I16" s="11"/>
      <c r="J16" s="11"/>
      <c r="K16" s="11"/>
      <c r="L16" s="11"/>
      <c r="M16" s="14"/>
      <c r="N16" s="15"/>
      <c r="O16" s="15"/>
      <c r="P16" s="15"/>
      <c r="Q16" s="15"/>
      <c r="R16" s="15"/>
    </row>
    <row r="17" spans="2:18" ht="16.2" thickBot="1" x14ac:dyDescent="0.35">
      <c r="B17" s="4" t="s">
        <v>48</v>
      </c>
      <c r="C17" s="19">
        <f t="shared" ref="C17" si="3">C6*100/SUM($C6:$G6)</f>
        <v>0</v>
      </c>
      <c r="D17" s="19">
        <v>1.54</v>
      </c>
      <c r="E17" s="19">
        <v>4.62</v>
      </c>
      <c r="F17" s="19">
        <v>12.31</v>
      </c>
      <c r="G17" s="19">
        <v>75.39</v>
      </c>
      <c r="H17" s="11"/>
      <c r="I17" s="11"/>
      <c r="J17" s="11"/>
      <c r="K17" s="11"/>
      <c r="L17" s="11"/>
      <c r="M17" s="16"/>
      <c r="N17" s="15"/>
      <c r="O17" s="15"/>
      <c r="P17" s="15"/>
      <c r="Q17" s="15"/>
      <c r="R17" s="15"/>
    </row>
    <row r="18" spans="2:18" ht="16.2" thickBot="1" x14ac:dyDescent="0.35">
      <c r="B18" s="7" t="s">
        <v>49</v>
      </c>
      <c r="C18" s="19">
        <f t="shared" ref="C18" si="4">C7*100/SUM($C7:$G7)</f>
        <v>0</v>
      </c>
      <c r="D18" s="19">
        <v>0</v>
      </c>
      <c r="E18" s="19">
        <v>1.54</v>
      </c>
      <c r="F18" s="19">
        <v>13.85</v>
      </c>
      <c r="G18" s="19">
        <v>84.62</v>
      </c>
      <c r="H18" s="11"/>
      <c r="I18" s="11"/>
      <c r="J18" s="11"/>
      <c r="K18" s="11"/>
      <c r="L18" s="11"/>
      <c r="M18" s="16"/>
      <c r="N18" s="15"/>
      <c r="O18" s="15"/>
      <c r="P18" s="15"/>
      <c r="Q18" s="15"/>
      <c r="R18" s="15"/>
    </row>
    <row r="19" spans="2:18" ht="16.2" thickBot="1" x14ac:dyDescent="0.35">
      <c r="B19" s="4" t="s">
        <v>50</v>
      </c>
      <c r="C19" s="19">
        <f t="shared" ref="C19:D19" si="5">C8*100/SUM($C8:$G8)</f>
        <v>0</v>
      </c>
      <c r="D19" s="19">
        <f t="shared" si="5"/>
        <v>0</v>
      </c>
      <c r="E19" s="19">
        <v>0</v>
      </c>
      <c r="F19" s="19">
        <v>16.920000000000002</v>
      </c>
      <c r="G19" s="19">
        <v>83.07</v>
      </c>
      <c r="H19" s="11"/>
      <c r="I19" s="11"/>
      <c r="J19" s="11"/>
      <c r="K19" s="11"/>
      <c r="L19" s="11"/>
      <c r="M19" s="16"/>
      <c r="N19" s="15"/>
      <c r="O19" s="15"/>
      <c r="P19" s="15"/>
      <c r="Q19" s="15"/>
      <c r="R19" s="15"/>
    </row>
    <row r="20" spans="2:18" ht="16.2" thickBot="1" x14ac:dyDescent="0.35">
      <c r="B20" s="7" t="s">
        <v>51</v>
      </c>
      <c r="C20" s="19" t="e">
        <f t="shared" ref="C20:G20" si="6">C9*100/SUM($C9:$G9)</f>
        <v>#DIV/0!</v>
      </c>
      <c r="D20" s="19" t="e">
        <f t="shared" si="6"/>
        <v>#DIV/0!</v>
      </c>
      <c r="E20" s="19" t="e">
        <f t="shared" si="6"/>
        <v>#DIV/0!</v>
      </c>
      <c r="F20" s="19" t="e">
        <f t="shared" si="6"/>
        <v>#DIV/0!</v>
      </c>
      <c r="G20" s="19" t="e">
        <f t="shared" si="6"/>
        <v>#DIV/0!</v>
      </c>
      <c r="H20" s="11"/>
      <c r="I20" s="11"/>
      <c r="J20" s="11"/>
      <c r="K20" s="11"/>
      <c r="L20" s="11"/>
      <c r="M20" s="16"/>
      <c r="N20" s="15"/>
      <c r="O20" s="15"/>
      <c r="P20" s="15"/>
      <c r="Q20" s="15"/>
      <c r="R20" s="15"/>
    </row>
    <row r="21" spans="2:18" ht="16.2" thickBot="1" x14ac:dyDescent="0.35">
      <c r="B21" s="4" t="s">
        <v>52</v>
      </c>
      <c r="C21" s="19">
        <f t="shared" ref="C21" si="7">C10*100/SUM($C10:$G10)</f>
        <v>0</v>
      </c>
      <c r="D21" s="19">
        <v>10.78</v>
      </c>
      <c r="E21" s="19">
        <v>3.07</v>
      </c>
      <c r="F21" s="19">
        <v>13.85</v>
      </c>
      <c r="G21" s="19">
        <v>72.31</v>
      </c>
      <c r="H21" s="11"/>
      <c r="I21" s="11"/>
      <c r="J21" s="11"/>
      <c r="K21" s="11"/>
      <c r="L21" s="11"/>
      <c r="M21" s="16"/>
      <c r="N21" s="15"/>
      <c r="O21" s="15"/>
      <c r="P21" s="15"/>
      <c r="Q21" s="15"/>
      <c r="R21" s="15"/>
    </row>
  </sheetData>
  <mergeCells count="3">
    <mergeCell ref="B2:G2"/>
    <mergeCell ref="M14:R14"/>
    <mergeCell ref="B13:G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tabSelected="1" topLeftCell="A31" zoomScale="102" zoomScaleNormal="100" workbookViewId="0">
      <selection activeCell="C51" sqref="C51"/>
    </sheetView>
  </sheetViews>
  <sheetFormatPr defaultColWidth="8.88671875" defaultRowHeight="14.4" x14ac:dyDescent="0.3"/>
  <cols>
    <col min="2" max="2" width="42.44140625" customWidth="1"/>
    <col min="3" max="3" width="9.6640625" bestFit="1" customWidth="1"/>
  </cols>
  <sheetData>
    <row r="2" spans="2:15" ht="15" thickBot="1" x14ac:dyDescent="0.35"/>
    <row r="3" spans="2:15" ht="16.2" thickBot="1" x14ac:dyDescent="0.35">
      <c r="B3" s="22" t="s">
        <v>26</v>
      </c>
      <c r="C3" s="22"/>
      <c r="D3" s="22"/>
      <c r="E3" s="22"/>
      <c r="F3" s="22"/>
      <c r="G3" s="22"/>
    </row>
    <row r="4" spans="2:15" ht="29.4" thickBot="1" x14ac:dyDescent="0.3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2:15" ht="39.9" customHeight="1" thickBot="1" x14ac:dyDescent="0.35">
      <c r="B5" s="10" t="s">
        <v>27</v>
      </c>
      <c r="C5" s="5">
        <v>0</v>
      </c>
      <c r="D5" s="5">
        <v>0</v>
      </c>
      <c r="E5" s="5">
        <v>1</v>
      </c>
      <c r="F5" s="5">
        <v>8</v>
      </c>
      <c r="G5" s="6">
        <v>56</v>
      </c>
      <c r="H5">
        <f>C5+D5+E5+F5+G5</f>
        <v>65</v>
      </c>
    </row>
    <row r="6" spans="2:15" ht="39.9" customHeight="1" thickBot="1" x14ac:dyDescent="0.35">
      <c r="B6" s="7" t="s">
        <v>28</v>
      </c>
      <c r="C6" s="8">
        <v>0</v>
      </c>
      <c r="D6" s="8">
        <v>2</v>
      </c>
      <c r="E6" s="8">
        <v>3</v>
      </c>
      <c r="F6" s="8">
        <v>11</v>
      </c>
      <c r="G6" s="9">
        <v>49</v>
      </c>
      <c r="H6">
        <f t="shared" ref="H6:H10" si="0">C6+D6+E6+F6+G6</f>
        <v>65</v>
      </c>
    </row>
    <row r="7" spans="2:15" ht="39.9" customHeight="1" thickBot="1" x14ac:dyDescent="0.35">
      <c r="B7" s="4" t="s">
        <v>29</v>
      </c>
      <c r="C7" s="5">
        <v>0</v>
      </c>
      <c r="D7" s="5">
        <v>0</v>
      </c>
      <c r="E7" s="5">
        <v>0</v>
      </c>
      <c r="F7" s="5">
        <v>4</v>
      </c>
      <c r="G7" s="6">
        <v>61</v>
      </c>
      <c r="H7">
        <f t="shared" si="0"/>
        <v>65</v>
      </c>
    </row>
    <row r="8" spans="2:15" ht="39.9" customHeight="1" thickBot="1" x14ac:dyDescent="0.35">
      <c r="B8" s="7" t="s">
        <v>30</v>
      </c>
      <c r="C8" s="8">
        <v>0</v>
      </c>
      <c r="D8" s="8">
        <v>3</v>
      </c>
      <c r="E8" s="8">
        <v>1</v>
      </c>
      <c r="F8" s="8">
        <v>2</v>
      </c>
      <c r="G8" s="9">
        <v>59</v>
      </c>
      <c r="H8">
        <f t="shared" si="0"/>
        <v>65</v>
      </c>
    </row>
    <row r="9" spans="2:15" ht="39.9" customHeight="1" thickBot="1" x14ac:dyDescent="0.35">
      <c r="B9" s="4" t="s">
        <v>31</v>
      </c>
      <c r="C9" s="5">
        <v>0</v>
      </c>
      <c r="D9" s="5">
        <v>3</v>
      </c>
      <c r="E9" s="5">
        <v>2</v>
      </c>
      <c r="F9" s="5">
        <v>7</v>
      </c>
      <c r="G9" s="6">
        <v>53</v>
      </c>
      <c r="H9">
        <f t="shared" si="0"/>
        <v>65</v>
      </c>
    </row>
    <row r="10" spans="2:15" ht="39.9" customHeight="1" thickBot="1" x14ac:dyDescent="0.35">
      <c r="B10" s="7" t="s">
        <v>32</v>
      </c>
      <c r="C10" s="8">
        <v>0</v>
      </c>
      <c r="D10" s="8">
        <v>0</v>
      </c>
      <c r="E10" s="8">
        <v>2</v>
      </c>
      <c r="F10" s="8">
        <v>6</v>
      </c>
      <c r="G10" s="9">
        <v>57</v>
      </c>
      <c r="H10">
        <f t="shared" si="0"/>
        <v>65</v>
      </c>
    </row>
    <row r="11" spans="2:15" x14ac:dyDescent="0.3">
      <c r="O11" t="s">
        <v>34</v>
      </c>
    </row>
    <row r="12" spans="2:15" ht="15" thickBot="1" x14ac:dyDescent="0.35"/>
    <row r="13" spans="2:15" ht="16.2" thickBot="1" x14ac:dyDescent="0.35">
      <c r="B13" s="22" t="s">
        <v>26</v>
      </c>
      <c r="C13" s="22"/>
      <c r="D13" s="22"/>
      <c r="E13" s="22"/>
      <c r="F13" s="22"/>
      <c r="G13" s="22"/>
    </row>
    <row r="14" spans="2:15" ht="29.4" thickBot="1" x14ac:dyDescent="0.35">
      <c r="B14" s="1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3" t="s">
        <v>6</v>
      </c>
    </row>
    <row r="15" spans="2:15" ht="16.2" thickBot="1" x14ac:dyDescent="0.35">
      <c r="B15" s="10" t="s">
        <v>53</v>
      </c>
      <c r="C15" s="18">
        <f>C5*100/SUM($C5:$G5)</f>
        <v>0</v>
      </c>
      <c r="D15" s="18">
        <v>0</v>
      </c>
      <c r="E15" s="18">
        <v>1.54</v>
      </c>
      <c r="F15" s="18">
        <v>12.34</v>
      </c>
      <c r="G15" s="18">
        <v>86.15</v>
      </c>
      <c r="H15" s="17">
        <f>C15+D15+E15+F15+G15</f>
        <v>100.03</v>
      </c>
    </row>
    <row r="16" spans="2:15" ht="16.2" thickBot="1" x14ac:dyDescent="0.35">
      <c r="B16" s="7" t="s">
        <v>54</v>
      </c>
      <c r="C16" s="18">
        <f t="shared" ref="C16" si="1">C6*100/SUM($C6:$G6)</f>
        <v>0</v>
      </c>
      <c r="D16" s="18">
        <v>3.07</v>
      </c>
      <c r="E16" s="18">
        <v>4.62</v>
      </c>
      <c r="F16" s="18">
        <v>16.920000000000002</v>
      </c>
      <c r="G16" s="18">
        <v>75.39</v>
      </c>
    </row>
    <row r="17" spans="2:7" ht="17.25" customHeight="1" thickBot="1" x14ac:dyDescent="0.35">
      <c r="B17" s="4" t="s">
        <v>55</v>
      </c>
      <c r="C17" s="18">
        <f t="shared" ref="C17:E17" si="2">C7*100/SUM($C7:$G7)</f>
        <v>0</v>
      </c>
      <c r="D17" s="18">
        <f t="shared" si="2"/>
        <v>0</v>
      </c>
      <c r="E17" s="18">
        <f t="shared" si="2"/>
        <v>0</v>
      </c>
      <c r="F17" s="18">
        <v>6.15</v>
      </c>
      <c r="G17" s="18">
        <v>93.85</v>
      </c>
    </row>
    <row r="18" spans="2:7" ht="31.8" thickBot="1" x14ac:dyDescent="0.35">
      <c r="B18" s="7" t="s">
        <v>56</v>
      </c>
      <c r="C18" s="18">
        <f t="shared" ref="C18" si="3">C8*100/SUM($C8:$G8)</f>
        <v>0</v>
      </c>
      <c r="D18" s="18">
        <v>4.6100000000000003</v>
      </c>
      <c r="E18" s="18">
        <v>1.54</v>
      </c>
      <c r="F18" s="18">
        <v>3.07</v>
      </c>
      <c r="G18" s="18">
        <v>90.77</v>
      </c>
    </row>
    <row r="19" spans="2:7" ht="16.2" thickBot="1" x14ac:dyDescent="0.35">
      <c r="B19" s="4" t="s">
        <v>57</v>
      </c>
      <c r="C19" s="18">
        <f t="shared" ref="C19:D19" si="4">C9*100/SUM($C9:$G9)</f>
        <v>0</v>
      </c>
      <c r="D19" s="18">
        <f t="shared" si="4"/>
        <v>4.615384615384615</v>
      </c>
      <c r="E19" s="18">
        <v>3.07</v>
      </c>
      <c r="F19" s="18">
        <v>10.77</v>
      </c>
      <c r="G19" s="18">
        <v>81.540000000000006</v>
      </c>
    </row>
    <row r="20" spans="2:7" ht="16.2" thickBot="1" x14ac:dyDescent="0.35">
      <c r="B20" s="7" t="s">
        <v>58</v>
      </c>
      <c r="C20" s="18">
        <f t="shared" ref="C20:D20" si="5">C10*100/SUM($C10:$G10)</f>
        <v>0</v>
      </c>
      <c r="D20" s="18">
        <f t="shared" si="5"/>
        <v>0</v>
      </c>
      <c r="E20" s="18">
        <v>3.07</v>
      </c>
      <c r="F20" s="18">
        <v>9.23</v>
      </c>
      <c r="G20" s="18">
        <v>87.69</v>
      </c>
    </row>
    <row r="46" spans="2:3" x14ac:dyDescent="0.3">
      <c r="B46" s="21"/>
      <c r="C46" s="21"/>
    </row>
    <row r="47" spans="2:3" x14ac:dyDescent="0.3">
      <c r="B47" s="21"/>
      <c r="C47" s="21"/>
    </row>
    <row r="48" spans="2:3" x14ac:dyDescent="0.3">
      <c r="B48" s="21"/>
      <c r="C48" s="21"/>
    </row>
    <row r="49" spans="2:3" x14ac:dyDescent="0.3">
      <c r="B49" s="21"/>
      <c r="C49" s="21"/>
    </row>
    <row r="50" spans="2:3" x14ac:dyDescent="0.3">
      <c r="B50" s="21" t="s">
        <v>61</v>
      </c>
      <c r="C50" s="21">
        <v>4.54</v>
      </c>
    </row>
    <row r="51" spans="2:3" x14ac:dyDescent="0.3">
      <c r="B51" s="21" t="s">
        <v>59</v>
      </c>
      <c r="C51" s="21">
        <v>4.67</v>
      </c>
    </row>
    <row r="52" spans="2:3" x14ac:dyDescent="0.3">
      <c r="B52" s="21" t="s">
        <v>60</v>
      </c>
      <c r="C52" s="21">
        <v>4.9000000000000004</v>
      </c>
    </row>
    <row r="53" spans="2:3" x14ac:dyDescent="0.3">
      <c r="B53" s="21"/>
      <c r="C53" s="21"/>
    </row>
    <row r="54" spans="2:3" x14ac:dyDescent="0.3">
      <c r="B54" s="21"/>
      <c r="C54" s="21"/>
    </row>
    <row r="55" spans="2:3" x14ac:dyDescent="0.3">
      <c r="B55" s="21"/>
      <c r="C55" s="21"/>
    </row>
  </sheetData>
  <mergeCells count="2">
    <mergeCell ref="B3:G3"/>
    <mergeCell ref="B13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Darko Golić</cp:lastModifiedBy>
  <cp:lastPrinted>2019-01-04T17:55:23Z</cp:lastPrinted>
  <dcterms:created xsi:type="dcterms:W3CDTF">2018-11-20T08:52:55Z</dcterms:created>
  <dcterms:modified xsi:type="dcterms:W3CDTF">2020-11-04T12:32:22Z</dcterms:modified>
</cp:coreProperties>
</file>